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0" windowWidth="28665" windowHeight="12360"/>
  </bookViews>
  <sheets>
    <sheet name="Sheet2" sheetId="2" r:id="rId1"/>
    <sheet name="Sheet3" sheetId="3" r:id="rId2"/>
  </sheets>
  <definedNames>
    <definedName name="_xlnm.Print_Area" localSheetId="0">Sheet2!$A$1:$J$94</definedName>
  </definedNames>
  <calcPr calcId="145621"/>
</workbook>
</file>

<file path=xl/calcChain.xml><?xml version="1.0" encoding="utf-8"?>
<calcChain xmlns="http://schemas.openxmlformats.org/spreadsheetml/2006/main">
  <c r="J18" i="2" l="1"/>
  <c r="J64" i="2"/>
  <c r="J63" i="2" s="1"/>
  <c r="J85" i="2"/>
  <c r="J72" i="2"/>
  <c r="J37" i="2"/>
  <c r="J25" i="2" l="1"/>
  <c r="J17" i="2"/>
  <c r="J94" i="2" s="1"/>
  <c r="J82" i="2"/>
  <c r="J81" i="2" s="1"/>
  <c r="J40" i="2"/>
  <c r="J39" i="2" s="1"/>
  <c r="J88" i="2"/>
  <c r="J87" i="2" s="1"/>
  <c r="J79" i="2"/>
  <c r="J78" i="2" s="1"/>
  <c r="J70" i="2"/>
  <c r="J69" i="2" s="1"/>
  <c r="J67" i="2"/>
  <c r="J66" i="2" s="1"/>
  <c r="J53" i="2"/>
  <c r="J61" i="2"/>
  <c r="J35" i="2"/>
  <c r="J22" i="2"/>
  <c r="J29" i="2"/>
  <c r="J28" i="2" s="1"/>
  <c r="J50" i="2"/>
  <c r="J7" i="2"/>
  <c r="J6" i="2" s="1"/>
  <c r="J21" i="2" l="1"/>
  <c r="J52" i="2"/>
  <c r="J49" i="2"/>
</calcChain>
</file>

<file path=xl/sharedStrings.xml><?xml version="1.0" encoding="utf-8"?>
<sst xmlns="http://schemas.openxmlformats.org/spreadsheetml/2006/main" count="164" uniqueCount="151">
  <si>
    <t>CRVENI KRIŽ GRADSKO DRUŠTVO KRK</t>
  </si>
  <si>
    <t>DRUŠTVO UMIROVLJENIKA I INVALIDA OPĆINE BAŠKA</t>
  </si>
  <si>
    <t>HRVATSKA STRANKA UMIROVLJENIKA</t>
  </si>
  <si>
    <t>PGS</t>
  </si>
  <si>
    <t>SDP</t>
  </si>
  <si>
    <t>HSP</t>
  </si>
  <si>
    <t>HNS</t>
  </si>
  <si>
    <t>HDZ</t>
  </si>
  <si>
    <t>HSS</t>
  </si>
  <si>
    <t>NK VIHOR</t>
  </si>
  <si>
    <t>TZ OTOKA KRKA</t>
  </si>
  <si>
    <t>TZ OPĆINE BAŠKA</t>
  </si>
  <si>
    <t>KD ŠOTO JURANDVOR</t>
  </si>
  <si>
    <t>UDRUGA SOPACA OTOKA KRKA</t>
  </si>
  <si>
    <t>DRUŠTVO SINJALI</t>
  </si>
  <si>
    <t>GORSKA SLUŽBA SPAŠAVANJA</t>
  </si>
  <si>
    <t>KORISNIK</t>
  </si>
  <si>
    <t>IZNOS</t>
  </si>
  <si>
    <t>PROGRAM</t>
  </si>
  <si>
    <t>POKROVITELJSTVA I POMOĆI U KULTURI</t>
  </si>
  <si>
    <t>A200501</t>
  </si>
  <si>
    <t>A200601</t>
  </si>
  <si>
    <t>ZAŠTITA OD POŽARA</t>
  </si>
  <si>
    <t>POTICANJE RAZVOJA TURIZMA</t>
  </si>
  <si>
    <t>DONACIJE VJERSKIM ZAJEDNICAMA</t>
  </si>
  <si>
    <t>Sufinanciranje rada</t>
  </si>
  <si>
    <t>DONACIJA</t>
  </si>
  <si>
    <t>ŽUPNI URED SV.IVANA KRSTITELJA BAŠKA</t>
  </si>
  <si>
    <t>A200502</t>
  </si>
  <si>
    <t>UDRUGA VETERANA DOMOVINSKOG RATA OTOKA KRKA</t>
  </si>
  <si>
    <t>UDRUGA ABIA OTOKA KRKA</t>
  </si>
  <si>
    <t>KLUB GROMAČE</t>
  </si>
  <si>
    <t>PODRUČNA VATROGASNA ZAJEDNICA OTOKA KRKA</t>
  </si>
  <si>
    <t>ZAŠTITA OKOLIŠA</t>
  </si>
  <si>
    <t>ŽUPANIJSKA UDRUGA ZA ZAŠTITU ŽIVOTINJA FELIX</t>
  </si>
  <si>
    <t>PLANINARSKO DRUŠTVO OBZOVA</t>
  </si>
  <si>
    <t>DRUŠTVO KRČANA I PRIJATELJA OTOKA KRKA</t>
  </si>
  <si>
    <t>JUDO KLUB KRK</t>
  </si>
  <si>
    <t>STRANKA UMIROVLJENIKA</t>
  </si>
  <si>
    <t>KANDIDACIJSKA LISTA LISTE BIRAČA M.ŠALE</t>
  </si>
  <si>
    <t>HVIDR-a OTOK KRK</t>
  </si>
  <si>
    <t>UDRUGA CIVILNIH INVALIDA RATA PGŽ</t>
  </si>
  <si>
    <t>UDRUGA MULTIPLESKLEROZE PGŽ</t>
  </si>
  <si>
    <t>UDRUGA INVALIDA DISTROFIČARA PGŽ</t>
  </si>
  <si>
    <t>UDRUGA SLIJEPIH PGŽ</t>
  </si>
  <si>
    <t>UDRUGA GLUHIH I NAGLUHIH PGŽ</t>
  </si>
  <si>
    <t>PONIKVE d.o.o.</t>
  </si>
  <si>
    <t>DVD BAŠKA</t>
  </si>
  <si>
    <t>SVEUKUPNO</t>
  </si>
  <si>
    <t>LUČKA UPRAVA KRK</t>
  </si>
  <si>
    <t>AKTIVNOSTI PREDSTAVNIČKOG TIJELA</t>
  </si>
  <si>
    <t>A100003</t>
  </si>
  <si>
    <t>SREDSTVA ZA FINANCIRANJE POLITIČKIH STRANAKA</t>
  </si>
  <si>
    <t>PROMICANJE KULTURE</t>
  </si>
  <si>
    <t>A200401</t>
  </si>
  <si>
    <t>A200402</t>
  </si>
  <si>
    <t>JK VIHOR</t>
  </si>
  <si>
    <t>BOĆARSKI KLUB JABUKA</t>
  </si>
  <si>
    <t>RAZVOJ SPORTA I REKREACIJE</t>
  </si>
  <si>
    <t>DJELATNOST SPORTSKIH UDRUGA</t>
  </si>
  <si>
    <t>OPĆINA DOBRINJ</t>
  </si>
  <si>
    <t>POKROVITELJSTVA I POMOĆI U SPORTU</t>
  </si>
  <si>
    <t>RAZVOJ CIVILNOG DRUŠTVA</t>
  </si>
  <si>
    <t>DJELATNOST UDRUGA</t>
  </si>
  <si>
    <t>UDRUGA DRAGOVOLJACA I VETERANA DOMOVINSKOG RATA</t>
  </si>
  <si>
    <t>T200602</t>
  </si>
  <si>
    <t>ZAŠTITA, ČUVANJE I UNAPREĐENJE ZDRAVSTVA</t>
  </si>
  <si>
    <t>A200701</t>
  </si>
  <si>
    <t>ZAŠTITA I PROMICANJE PRAVA I INTERESA OSOBA S INVALIDITETOM</t>
  </si>
  <si>
    <t>A200901</t>
  </si>
  <si>
    <t>SUFINANCIRANJE UDRUGA OSOBA S INVALIDITETOM</t>
  </si>
  <si>
    <t>A200902</t>
  </si>
  <si>
    <t>CRVENI KRIŽ</t>
  </si>
  <si>
    <t>PROSTORNO UREĐENJE I UNAPREĐENJE STANOVANJA</t>
  </si>
  <si>
    <t>K201304</t>
  </si>
  <si>
    <t>KAPITALNA ULAGANJA NA POMORSKOM DOBRU</t>
  </si>
  <si>
    <t>A201401</t>
  </si>
  <si>
    <t>EKOLOŠKI SUSTAV ZBRINJAVANJA OTPADA NA OTOKU KRKU</t>
  </si>
  <si>
    <t>JAČANJE GOSPODARSTVA</t>
  </si>
  <si>
    <t>A201603</t>
  </si>
  <si>
    <t>POTPORA PODUZETNIŠTVU</t>
  </si>
  <si>
    <t>OTRGANIZIRANJE I PROVOĐENJE ZAŠTITE I SPAŠAVANJA</t>
  </si>
  <si>
    <t>A201801</t>
  </si>
  <si>
    <t>A201802</t>
  </si>
  <si>
    <t>CIVILNA ZAŠTITA</t>
  </si>
  <si>
    <t>A201901</t>
  </si>
  <si>
    <t>RAZVOJ TURISTIČKE DESTINACIJE</t>
  </si>
  <si>
    <t>UDRUGA BSWIRELESS</t>
  </si>
  <si>
    <t>UDRUGA LAMPADA</t>
  </si>
  <si>
    <t>UDRUGA BUYMER</t>
  </si>
  <si>
    <t>POPIS KORISNIKA SPONZORSTAVA I DONACIJA 01.01.-31.12.2015.</t>
  </si>
  <si>
    <t>AKTIVNOSTI IZVRŠNOG TIJELA</t>
  </si>
  <si>
    <t>A100103</t>
  </si>
  <si>
    <t>PROSLAVE I POKROVITELJSTVA</t>
  </si>
  <si>
    <t>HOSPICIJ MARIJA K.KOZULIĆ</t>
  </si>
  <si>
    <t>UDRUGA NADA RIJEKA</t>
  </si>
  <si>
    <t>DJELATNOST KUD-OVA, DRUŠTAVA I UDRUGA U KULTURI</t>
  </si>
  <si>
    <t>SAVEZ NIJEMACA I AUSTRIJANACA HRVATSKE</t>
  </si>
  <si>
    <t>Sufinanciranje tiskanja knjige Leopoldina Rot "Obitelj Nordwig", Ugovor 402-07/15-01/72</t>
  </si>
  <si>
    <t>ISTRA FILM</t>
  </si>
  <si>
    <t>Sufinanciranje snimanja dokumentarnog filma "Az,Branko Pridivkom Fučić",Ug.402-07/15-01/48</t>
  </si>
  <si>
    <t>MOTO KLUB KRK</t>
  </si>
  <si>
    <t>Odluka Općinskog načelnika - sufinanciranje rada udruge 402-08/15-01/88, 403-05/15-01/30</t>
  </si>
  <si>
    <t>Odluka Općinskog načelnika - sufinanciranje rada udruge 008-01/15-01/44</t>
  </si>
  <si>
    <t>Odluka o raspoređivanju sredstava za rad političkih stranaka zastupljenih u Općinskom vijeću Općine Baška 021-05/15-01/2, SN PGŽ 15/15</t>
  </si>
  <si>
    <t>Odluka Općinskog načelnika - sufinanciranje rada udruge 030-01/15-01/1 2142-03-02/1-15-33</t>
  </si>
  <si>
    <t>Ugovor o sufinanciranju programa 402-08/13-01/8, 402-08/15-01/9, 402-08/15-01/16</t>
  </si>
  <si>
    <t>Odluka Općinskog načelnika - sufinanciranje rada udruge 402-07/15-01/13</t>
  </si>
  <si>
    <t>Ugovor o sufinanciranju programa 008-01/15-01/9</t>
  </si>
  <si>
    <t>Ugovor o sufinanciranju programa 402-07/15-01/42</t>
  </si>
  <si>
    <t>Ugovor o sufinanciranju programa 402-07/15-01/54</t>
  </si>
  <si>
    <t>Ugovor o sufinanciranju programa 402-07/15-01/3</t>
  </si>
  <si>
    <t>Odluka Općinskog načelnika - sufinanciranje rada udruge 402-08/15-01/7</t>
  </si>
  <si>
    <t>Odluka Općinskog načelnika - sufinanciranje manifestacije Sportaš otoka Krka 2014.402-07/15-01/53</t>
  </si>
  <si>
    <t>Odluka Općinskog načelnika - sufinanciranje rada udruge 402-08/15-01/12</t>
  </si>
  <si>
    <t>Ugovor o financiranju rada hladnog pogona i zajednički programa 402-07/15-01/7</t>
  </si>
  <si>
    <t>Sporazum o udruživanju novčanih sredstava - avio destinacija Kvarnera 018/08/2015</t>
  </si>
  <si>
    <t>Ugovor o sufinanciranju programa 402-07/15-01/43</t>
  </si>
  <si>
    <t>Odluka Općinskog načelnika - sufinanciranje rada udruge 402-08/15-01/6</t>
  </si>
  <si>
    <t xml:space="preserve">Odluka Općinskog načelnika - sufinanciranje rada udruge 402-08/15-01/15 </t>
  </si>
  <si>
    <t>Odluka Općinskog načelnika - sufinanciranje rada udruge 402-08/15-01/14</t>
  </si>
  <si>
    <t>Ugovor o sufinanciranju programa 402-07/15-01/41</t>
  </si>
  <si>
    <t>Ugovor o sufinanciranju programa 402-07/15-01/27</t>
  </si>
  <si>
    <t>Odluka Općinskog načelnika - sufinanciranje rada hosipicija 402-07/15-01/99</t>
  </si>
  <si>
    <t>Odluka Općinskog načelnika - sufinanciranje rada udruge 402-08/15-01/38</t>
  </si>
  <si>
    <t>Odluka Općinskog načelnika - sufinanciranje rada udruge 008-01/15-01/65</t>
  </si>
  <si>
    <t>Ugovor o sufinanciranju programa 402-07/15-01/64</t>
  </si>
  <si>
    <t>UDRUGA VINARA OTOKA KRKA</t>
  </si>
  <si>
    <t>Ugovor o sufinanciranju programskih aktivnosti 402-07/15-01/28</t>
  </si>
  <si>
    <t>Ugovor - program zaštite od požara 214-01/15-02/2</t>
  </si>
  <si>
    <t>Odluka Općinskog načelnika - sufinanciranje rada udruge 030-01/15-01/1 2142-03-02/1-15-26</t>
  </si>
  <si>
    <t>Ugovor o korištenju prostora i okoliša Crkve sv.Marko - sufinanciranje troškova električne energije 372-03/10-01/8, Odluka Općinskog načelnika 402-07/15-01/102</t>
  </si>
  <si>
    <t>Ugovor o sufinanciranju građevinskih radova na rekonstrukciji gata Male rive Ug.402-07/14-01/73</t>
  </si>
  <si>
    <t>Sufinanciranje programa Ekološki sustav zbrinjavanja otpada na otoku Krku Ug.402-07/03-01/29</t>
  </si>
  <si>
    <t>A201402</t>
  </si>
  <si>
    <t>ZELENA ENERGIJA U MOM DOMU</t>
  </si>
  <si>
    <t>BARAC NIKOLA</t>
  </si>
  <si>
    <t>DORČIĆ NEVEN</t>
  </si>
  <si>
    <t>TIČIĆ NEVENKA</t>
  </si>
  <si>
    <t>ŠTEFANIĆ BRANISLAV</t>
  </si>
  <si>
    <t>VELNIĆ MARIJAN</t>
  </si>
  <si>
    <t>Provedba mjera povećane energ.učinkovitosti obiteljskih kuća</t>
  </si>
  <si>
    <t xml:space="preserve">Provedba mjera povećane energ.učinkovitosti obiteljskih kuća </t>
  </si>
  <si>
    <t>RAZVOJ UPRAVLJANJA SUSTAVA VODOOPSKRBE, ODVODNJE I ZAŠTITE VODA</t>
  </si>
  <si>
    <t>K201101</t>
  </si>
  <si>
    <t>IZGRADNJA OBJEKATA I UREĐAJA ODVODNJE I VODOVODA</t>
  </si>
  <si>
    <t>PONIKVE VODA DOO</t>
  </si>
  <si>
    <t xml:space="preserve">Ugovor o darovanju nekretnina u svrhu dogradnje uređaja za pročišćavanje otpadnih voda </t>
  </si>
  <si>
    <t>OPĆINA BAŠKA</t>
  </si>
  <si>
    <t>REPUBLIKA HRVATSKA</t>
  </si>
  <si>
    <t>PRIMORSKO-GORANSKA ŽUPANIJA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</si>
</sst>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b/>
      <sz val="11"/>
      <color rgb="FF3333F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6795556505021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4" fontId="2" fillId="2" borderId="1" xfId="0" applyNumberFormat="1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0" fillId="0" borderId="1" xfId="0" applyNumberFormat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0" xfId="0" applyAlignment="1"/>
    <xf numFmtId="0" fontId="1" fillId="0" borderId="5" xfId="0" applyFont="1" applyBorder="1" applyAlignment="1"/>
    <xf numFmtId="0" fontId="1" fillId="0" borderId="0" xfId="0" applyFont="1" applyAlignment="1"/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0000FF"/>
      <color rgb="FFDDDDDD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tabSelected="1" view="pageBreakPreview" topLeftCell="A25" zoomScale="60" zoomScaleNormal="100" workbookViewId="0">
      <selection activeCell="A3" sqref="A3:G3"/>
    </sheetView>
  </sheetViews>
  <sheetFormatPr defaultRowHeight="15" x14ac:dyDescent="0.25"/>
  <cols>
    <col min="1" max="1" width="10.5703125" bestFit="1" customWidth="1"/>
    <col min="8" max="8" width="76.28515625" bestFit="1" customWidth="1"/>
    <col min="9" max="9" width="16.28515625" customWidth="1"/>
    <col min="10" max="10" width="13.7109375" bestFit="1" customWidth="1"/>
  </cols>
  <sheetData>
    <row r="1" spans="1:10" x14ac:dyDescent="0.25">
      <c r="A1" s="60" t="s">
        <v>149</v>
      </c>
      <c r="B1" s="60"/>
      <c r="C1" s="60"/>
      <c r="D1" s="60"/>
      <c r="E1" s="60"/>
      <c r="F1" s="60"/>
      <c r="G1" s="60"/>
    </row>
    <row r="2" spans="1:10" x14ac:dyDescent="0.25">
      <c r="A2" s="60" t="s">
        <v>150</v>
      </c>
      <c r="B2" s="58"/>
      <c r="C2" s="58"/>
      <c r="D2" s="58"/>
      <c r="E2" s="58"/>
      <c r="F2" s="58"/>
      <c r="G2" s="58"/>
    </row>
    <row r="3" spans="1:10" x14ac:dyDescent="0.25">
      <c r="A3" s="59" t="s">
        <v>148</v>
      </c>
      <c r="B3" s="59"/>
      <c r="C3" s="59"/>
      <c r="D3" s="59"/>
      <c r="E3" s="59"/>
      <c r="F3" s="59"/>
      <c r="G3" s="59"/>
    </row>
    <row r="4" spans="1:10" ht="30" customHeight="1" x14ac:dyDescent="0.25">
      <c r="A4" s="36" t="s">
        <v>90</v>
      </c>
      <c r="B4" s="37"/>
      <c r="C4" s="37"/>
      <c r="D4" s="37"/>
      <c r="E4" s="37"/>
      <c r="F4" s="37"/>
      <c r="G4" s="37"/>
      <c r="H4" s="37"/>
      <c r="I4" s="37"/>
      <c r="J4" s="38"/>
    </row>
    <row r="5" spans="1:10" x14ac:dyDescent="0.25">
      <c r="A5" s="9" t="s">
        <v>18</v>
      </c>
      <c r="B5" s="36" t="s">
        <v>16</v>
      </c>
      <c r="C5" s="36"/>
      <c r="D5" s="36"/>
      <c r="E5" s="36"/>
      <c r="F5" s="36"/>
      <c r="G5" s="36"/>
      <c r="H5" s="36" t="s">
        <v>26</v>
      </c>
      <c r="I5" s="36"/>
      <c r="J5" s="9" t="s">
        <v>17</v>
      </c>
    </row>
    <row r="6" spans="1:10" x14ac:dyDescent="0.25">
      <c r="A6" s="9">
        <v>1000</v>
      </c>
      <c r="B6" s="31" t="s">
        <v>50</v>
      </c>
      <c r="C6" s="31"/>
      <c r="D6" s="31"/>
      <c r="E6" s="31"/>
      <c r="F6" s="31"/>
      <c r="G6" s="31"/>
      <c r="H6" s="38"/>
      <c r="I6" s="38"/>
      <c r="J6" s="5">
        <f>SUM(J7)</f>
        <v>36599.920000000006</v>
      </c>
    </row>
    <row r="7" spans="1:10" x14ac:dyDescent="0.25">
      <c r="A7" s="1" t="s">
        <v>51</v>
      </c>
      <c r="B7" s="32" t="s">
        <v>52</v>
      </c>
      <c r="C7" s="32"/>
      <c r="D7" s="32"/>
      <c r="E7" s="32"/>
      <c r="F7" s="32"/>
      <c r="G7" s="32"/>
      <c r="H7" s="27"/>
      <c r="I7" s="27"/>
      <c r="J7" s="2">
        <f>SUM(J8:J16)</f>
        <v>36599.920000000006</v>
      </c>
    </row>
    <row r="8" spans="1:10" x14ac:dyDescent="0.25">
      <c r="A8" s="1"/>
      <c r="B8" s="26" t="s">
        <v>2</v>
      </c>
      <c r="C8" s="26"/>
      <c r="D8" s="26"/>
      <c r="E8" s="26"/>
      <c r="F8" s="26"/>
      <c r="G8" s="26"/>
      <c r="H8" s="39" t="s">
        <v>104</v>
      </c>
      <c r="I8" s="39"/>
      <c r="J8" s="7">
        <v>3210.52</v>
      </c>
    </row>
    <row r="9" spans="1:10" x14ac:dyDescent="0.25">
      <c r="A9" s="1"/>
      <c r="B9" s="26" t="s">
        <v>6</v>
      </c>
      <c r="C9" s="26"/>
      <c r="D9" s="26"/>
      <c r="E9" s="26"/>
      <c r="F9" s="26"/>
      <c r="G9" s="26"/>
      <c r="H9" s="39"/>
      <c r="I9" s="39"/>
      <c r="J9" s="7">
        <v>3210.52</v>
      </c>
    </row>
    <row r="10" spans="1:10" x14ac:dyDescent="0.25">
      <c r="A10" s="1"/>
      <c r="B10" s="26" t="s">
        <v>3</v>
      </c>
      <c r="C10" s="26"/>
      <c r="D10" s="26"/>
      <c r="E10" s="26"/>
      <c r="F10" s="26"/>
      <c r="G10" s="26"/>
      <c r="H10" s="39"/>
      <c r="I10" s="39"/>
      <c r="J10" s="7">
        <v>3531.57</v>
      </c>
    </row>
    <row r="11" spans="1:10" x14ac:dyDescent="0.25">
      <c r="A11" s="1"/>
      <c r="B11" s="26" t="s">
        <v>7</v>
      </c>
      <c r="C11" s="26"/>
      <c r="D11" s="26"/>
      <c r="E11" s="26"/>
      <c r="F11" s="26"/>
      <c r="G11" s="26"/>
      <c r="H11" s="39"/>
      <c r="I11" s="39"/>
      <c r="J11" s="7">
        <v>3210.52</v>
      </c>
    </row>
    <row r="12" spans="1:10" x14ac:dyDescent="0.25">
      <c r="A12" s="1"/>
      <c r="B12" s="26" t="s">
        <v>4</v>
      </c>
      <c r="C12" s="26"/>
      <c r="D12" s="26"/>
      <c r="E12" s="26"/>
      <c r="F12" s="26"/>
      <c r="G12" s="26"/>
      <c r="H12" s="39"/>
      <c r="I12" s="39"/>
      <c r="J12" s="7">
        <v>3210.52</v>
      </c>
    </row>
    <row r="13" spans="1:10" x14ac:dyDescent="0.25">
      <c r="A13" s="1"/>
      <c r="B13" s="26" t="s">
        <v>5</v>
      </c>
      <c r="C13" s="26"/>
      <c r="D13" s="26"/>
      <c r="E13" s="26"/>
      <c r="F13" s="26"/>
      <c r="G13" s="26"/>
      <c r="H13" s="39"/>
      <c r="I13" s="39"/>
      <c r="J13" s="7">
        <v>6742.09</v>
      </c>
    </row>
    <row r="14" spans="1:10" x14ac:dyDescent="0.25">
      <c r="A14" s="1"/>
      <c r="B14" s="26" t="s">
        <v>8</v>
      </c>
      <c r="C14" s="26"/>
      <c r="D14" s="26"/>
      <c r="E14" s="26"/>
      <c r="F14" s="26"/>
      <c r="G14" s="26"/>
      <c r="H14" s="39"/>
      <c r="I14" s="39"/>
      <c r="J14" s="7">
        <v>3210.52</v>
      </c>
    </row>
    <row r="15" spans="1:10" x14ac:dyDescent="0.25">
      <c r="A15" s="1"/>
      <c r="B15" s="26" t="s">
        <v>38</v>
      </c>
      <c r="C15" s="27"/>
      <c r="D15" s="27"/>
      <c r="E15" s="27"/>
      <c r="F15" s="27"/>
      <c r="G15" s="27"/>
      <c r="H15" s="39"/>
      <c r="I15" s="39"/>
      <c r="J15" s="7">
        <v>6742.09</v>
      </c>
    </row>
    <row r="16" spans="1:10" x14ac:dyDescent="0.25">
      <c r="A16" s="1"/>
      <c r="B16" s="26" t="s">
        <v>39</v>
      </c>
      <c r="C16" s="27"/>
      <c r="D16" s="27"/>
      <c r="E16" s="27"/>
      <c r="F16" s="27"/>
      <c r="G16" s="27"/>
      <c r="H16" s="39"/>
      <c r="I16" s="39"/>
      <c r="J16" s="7">
        <v>3531.57</v>
      </c>
    </row>
    <row r="17" spans="1:10" x14ac:dyDescent="0.25">
      <c r="A17" s="9">
        <v>1001</v>
      </c>
      <c r="B17" s="53" t="s">
        <v>91</v>
      </c>
      <c r="C17" s="54"/>
      <c r="D17" s="54"/>
      <c r="E17" s="54"/>
      <c r="F17" s="54"/>
      <c r="G17" s="54"/>
      <c r="H17" s="54"/>
      <c r="I17" s="55"/>
      <c r="J17" s="6">
        <f>SUM(J18)</f>
        <v>6000</v>
      </c>
    </row>
    <row r="18" spans="1:10" x14ac:dyDescent="0.25">
      <c r="A18" s="1" t="s">
        <v>92</v>
      </c>
      <c r="B18" s="50" t="s">
        <v>93</v>
      </c>
      <c r="C18" s="51"/>
      <c r="D18" s="51"/>
      <c r="E18" s="51"/>
      <c r="F18" s="51"/>
      <c r="G18" s="51"/>
      <c r="H18" s="51"/>
      <c r="I18" s="52"/>
      <c r="J18" s="4">
        <f>SUM(J20+J19)</f>
        <v>6000</v>
      </c>
    </row>
    <row r="19" spans="1:10" x14ac:dyDescent="0.25">
      <c r="A19" s="1"/>
      <c r="B19" s="56" t="s">
        <v>95</v>
      </c>
      <c r="C19" s="57"/>
      <c r="D19" s="57"/>
      <c r="E19" s="57"/>
      <c r="F19" s="57"/>
      <c r="G19" s="57"/>
      <c r="H19" s="17" t="s">
        <v>107</v>
      </c>
      <c r="I19" s="16"/>
      <c r="J19" s="8">
        <v>1000</v>
      </c>
    </row>
    <row r="20" spans="1:10" x14ac:dyDescent="0.25">
      <c r="A20" s="1"/>
      <c r="B20" s="22" t="s">
        <v>94</v>
      </c>
      <c r="C20" s="48"/>
      <c r="D20" s="48"/>
      <c r="E20" s="48"/>
      <c r="F20" s="48"/>
      <c r="G20" s="49"/>
      <c r="H20" s="29" t="s">
        <v>123</v>
      </c>
      <c r="I20" s="30"/>
      <c r="J20" s="7">
        <v>5000</v>
      </c>
    </row>
    <row r="21" spans="1:10" x14ac:dyDescent="0.25">
      <c r="A21" s="9">
        <v>2004</v>
      </c>
      <c r="B21" s="31" t="s">
        <v>53</v>
      </c>
      <c r="C21" s="31"/>
      <c r="D21" s="31"/>
      <c r="E21" s="31"/>
      <c r="F21" s="31"/>
      <c r="G21" s="31"/>
      <c r="H21" s="38"/>
      <c r="I21" s="38"/>
      <c r="J21" s="6">
        <f>SUM(J22+J25)</f>
        <v>38300</v>
      </c>
    </row>
    <row r="22" spans="1:10" x14ac:dyDescent="0.25">
      <c r="A22" s="1" t="s">
        <v>54</v>
      </c>
      <c r="B22" s="32" t="s">
        <v>96</v>
      </c>
      <c r="C22" s="32"/>
      <c r="D22" s="32"/>
      <c r="E22" s="32"/>
      <c r="F22" s="32"/>
      <c r="G22" s="32"/>
      <c r="H22" s="27"/>
      <c r="I22" s="27"/>
      <c r="J22" s="4">
        <f>SUM(J23:J24)</f>
        <v>26300</v>
      </c>
    </row>
    <row r="23" spans="1:10" x14ac:dyDescent="0.25">
      <c r="A23" s="3"/>
      <c r="B23" s="26" t="s">
        <v>12</v>
      </c>
      <c r="C23" s="26"/>
      <c r="D23" s="26"/>
      <c r="E23" s="26"/>
      <c r="F23" s="26"/>
      <c r="G23" s="26"/>
      <c r="H23" s="27" t="s">
        <v>117</v>
      </c>
      <c r="I23" s="27"/>
      <c r="J23" s="7">
        <v>25300</v>
      </c>
    </row>
    <row r="24" spans="1:10" x14ac:dyDescent="0.25">
      <c r="A24" s="3"/>
      <c r="B24" s="26" t="s">
        <v>13</v>
      </c>
      <c r="C24" s="26"/>
      <c r="D24" s="26"/>
      <c r="E24" s="26"/>
      <c r="F24" s="26"/>
      <c r="G24" s="26"/>
      <c r="H24" s="27" t="s">
        <v>118</v>
      </c>
      <c r="I24" s="27"/>
      <c r="J24" s="7">
        <v>1000</v>
      </c>
    </row>
    <row r="25" spans="1:10" x14ac:dyDescent="0.25">
      <c r="A25" s="1" t="s">
        <v>55</v>
      </c>
      <c r="B25" s="32" t="s">
        <v>19</v>
      </c>
      <c r="C25" s="32"/>
      <c r="D25" s="32"/>
      <c r="E25" s="32"/>
      <c r="F25" s="32"/>
      <c r="G25" s="32"/>
      <c r="H25" s="27"/>
      <c r="I25" s="27"/>
      <c r="J25" s="4">
        <f>SUM(J26:J27)</f>
        <v>12000</v>
      </c>
    </row>
    <row r="26" spans="1:10" x14ac:dyDescent="0.25">
      <c r="A26" s="3"/>
      <c r="B26" s="22" t="s">
        <v>97</v>
      </c>
      <c r="C26" s="23"/>
      <c r="D26" s="23"/>
      <c r="E26" s="23"/>
      <c r="F26" s="23"/>
      <c r="G26" s="24"/>
      <c r="H26" s="25" t="s">
        <v>98</v>
      </c>
      <c r="I26" s="24"/>
      <c r="J26" s="7">
        <v>3000</v>
      </c>
    </row>
    <row r="27" spans="1:10" x14ac:dyDescent="0.25">
      <c r="A27" s="3"/>
      <c r="B27" s="22" t="s">
        <v>99</v>
      </c>
      <c r="C27" s="23"/>
      <c r="D27" s="23"/>
      <c r="E27" s="23"/>
      <c r="F27" s="23"/>
      <c r="G27" s="24"/>
      <c r="H27" s="25" t="s">
        <v>100</v>
      </c>
      <c r="I27" s="24"/>
      <c r="J27" s="7">
        <v>9000</v>
      </c>
    </row>
    <row r="28" spans="1:10" x14ac:dyDescent="0.25">
      <c r="A28" s="9">
        <v>2005</v>
      </c>
      <c r="B28" s="28" t="s">
        <v>58</v>
      </c>
      <c r="C28" s="28"/>
      <c r="D28" s="28"/>
      <c r="E28" s="28"/>
      <c r="F28" s="28"/>
      <c r="G28" s="28"/>
      <c r="H28" s="38"/>
      <c r="I28" s="38"/>
      <c r="J28" s="6">
        <f>SUM(J29+J35+J37)</f>
        <v>248336.19</v>
      </c>
    </row>
    <row r="29" spans="1:10" x14ac:dyDescent="0.25">
      <c r="A29" s="1" t="s">
        <v>20</v>
      </c>
      <c r="B29" s="42" t="s">
        <v>59</v>
      </c>
      <c r="C29" s="42"/>
      <c r="D29" s="42"/>
      <c r="E29" s="42"/>
      <c r="F29" s="42"/>
      <c r="G29" s="42"/>
      <c r="H29" s="27"/>
      <c r="I29" s="27"/>
      <c r="J29" s="4">
        <f>SUM(J30:J34)</f>
        <v>232500</v>
      </c>
    </row>
    <row r="30" spans="1:10" x14ac:dyDescent="0.25">
      <c r="A30" s="1"/>
      <c r="B30" s="26" t="s">
        <v>56</v>
      </c>
      <c r="C30" s="26"/>
      <c r="D30" s="26"/>
      <c r="E30" s="26"/>
      <c r="F30" s="26"/>
      <c r="G30" s="26"/>
      <c r="H30" s="27" t="s">
        <v>109</v>
      </c>
      <c r="I30" s="27"/>
      <c r="J30" s="7">
        <v>61500</v>
      </c>
    </row>
    <row r="31" spans="1:10" x14ac:dyDescent="0.25">
      <c r="A31" s="1"/>
      <c r="B31" s="26" t="s">
        <v>9</v>
      </c>
      <c r="C31" s="26"/>
      <c r="D31" s="26"/>
      <c r="E31" s="26"/>
      <c r="F31" s="26"/>
      <c r="G31" s="26"/>
      <c r="H31" s="27" t="s">
        <v>111</v>
      </c>
      <c r="I31" s="27"/>
      <c r="J31" s="7">
        <v>150000</v>
      </c>
    </row>
    <row r="32" spans="1:10" x14ac:dyDescent="0.25">
      <c r="A32" s="1"/>
      <c r="B32" s="26" t="s">
        <v>101</v>
      </c>
      <c r="C32" s="27"/>
      <c r="D32" s="27"/>
      <c r="E32" s="27"/>
      <c r="F32" s="27"/>
      <c r="G32" s="27"/>
      <c r="H32" s="27" t="s">
        <v>112</v>
      </c>
      <c r="I32" s="27"/>
      <c r="J32" s="7">
        <v>1000</v>
      </c>
    </row>
    <row r="33" spans="1:10" x14ac:dyDescent="0.25">
      <c r="A33" s="1"/>
      <c r="B33" s="26" t="s">
        <v>57</v>
      </c>
      <c r="C33" s="27"/>
      <c r="D33" s="27"/>
      <c r="E33" s="27"/>
      <c r="F33" s="27"/>
      <c r="G33" s="27"/>
      <c r="H33" s="27" t="s">
        <v>114</v>
      </c>
      <c r="I33" s="27"/>
      <c r="J33" s="7">
        <v>2000</v>
      </c>
    </row>
    <row r="34" spans="1:10" x14ac:dyDescent="0.25">
      <c r="A34" s="1"/>
      <c r="B34" s="26" t="s">
        <v>37</v>
      </c>
      <c r="C34" s="27"/>
      <c r="D34" s="27"/>
      <c r="E34" s="27"/>
      <c r="F34" s="27"/>
      <c r="G34" s="27"/>
      <c r="H34" s="27" t="s">
        <v>110</v>
      </c>
      <c r="I34" s="27"/>
      <c r="J34" s="7">
        <v>18000</v>
      </c>
    </row>
    <row r="35" spans="1:10" x14ac:dyDescent="0.25">
      <c r="A35" s="1" t="s">
        <v>28</v>
      </c>
      <c r="B35" s="42" t="s">
        <v>61</v>
      </c>
      <c r="C35" s="42"/>
      <c r="D35" s="42"/>
      <c r="E35" s="42"/>
      <c r="F35" s="42"/>
      <c r="G35" s="42"/>
      <c r="H35" s="27"/>
      <c r="I35" s="27"/>
      <c r="J35" s="4">
        <f>SUM(J36:J36)</f>
        <v>3336.19</v>
      </c>
    </row>
    <row r="36" spans="1:10" x14ac:dyDescent="0.25">
      <c r="A36" s="1"/>
      <c r="B36" s="40" t="s">
        <v>60</v>
      </c>
      <c r="C36" s="41"/>
      <c r="D36" s="41"/>
      <c r="E36" s="41"/>
      <c r="F36" s="41"/>
      <c r="G36" s="41"/>
      <c r="H36" s="25" t="s">
        <v>113</v>
      </c>
      <c r="I36" s="24"/>
      <c r="J36" s="8">
        <v>3336.19</v>
      </c>
    </row>
    <row r="37" spans="1:10" x14ac:dyDescent="0.25">
      <c r="A37" s="1" t="s">
        <v>65</v>
      </c>
      <c r="B37" s="43" t="s">
        <v>24</v>
      </c>
      <c r="C37" s="43"/>
      <c r="D37" s="43"/>
      <c r="E37" s="43"/>
      <c r="F37" s="43"/>
      <c r="G37" s="43"/>
      <c r="H37" s="27"/>
      <c r="I37" s="27"/>
      <c r="J37" s="4">
        <f>SUM(J38)</f>
        <v>12500</v>
      </c>
    </row>
    <row r="38" spans="1:10" ht="30.75" customHeight="1" x14ac:dyDescent="0.25">
      <c r="A38" s="10"/>
      <c r="B38" s="27" t="s">
        <v>27</v>
      </c>
      <c r="C38" s="27"/>
      <c r="D38" s="27"/>
      <c r="E38" s="27"/>
      <c r="F38" s="27"/>
      <c r="G38" s="27"/>
      <c r="H38" s="44" t="s">
        <v>131</v>
      </c>
      <c r="I38" s="44"/>
      <c r="J38" s="7">
        <v>12500</v>
      </c>
    </row>
    <row r="39" spans="1:10" x14ac:dyDescent="0.25">
      <c r="A39" s="9">
        <v>2006</v>
      </c>
      <c r="B39" s="28" t="s">
        <v>62</v>
      </c>
      <c r="C39" s="28"/>
      <c r="D39" s="28"/>
      <c r="E39" s="28"/>
      <c r="F39" s="28"/>
      <c r="G39" s="28"/>
      <c r="H39" s="38"/>
      <c r="I39" s="38"/>
      <c r="J39" s="6">
        <f>SUM(J40)</f>
        <v>42540</v>
      </c>
    </row>
    <row r="40" spans="1:10" x14ac:dyDescent="0.25">
      <c r="A40" s="1" t="s">
        <v>21</v>
      </c>
      <c r="B40" s="42" t="s">
        <v>63</v>
      </c>
      <c r="C40" s="42"/>
      <c r="D40" s="42"/>
      <c r="E40" s="42"/>
      <c r="F40" s="42"/>
      <c r="G40" s="42"/>
      <c r="H40" s="27"/>
      <c r="I40" s="27"/>
      <c r="J40" s="4">
        <f>SUM(J41:J48)</f>
        <v>42540</v>
      </c>
    </row>
    <row r="41" spans="1:10" x14ac:dyDescent="0.25">
      <c r="A41" s="1"/>
      <c r="B41" s="26" t="s">
        <v>29</v>
      </c>
      <c r="C41" s="41"/>
      <c r="D41" s="41"/>
      <c r="E41" s="41"/>
      <c r="F41" s="41"/>
      <c r="G41" s="41"/>
      <c r="H41" s="39" t="s">
        <v>106</v>
      </c>
      <c r="I41" s="39"/>
      <c r="J41" s="8">
        <v>9700</v>
      </c>
    </row>
    <row r="42" spans="1:10" x14ac:dyDescent="0.25">
      <c r="A42" s="1"/>
      <c r="B42" s="26" t="s">
        <v>64</v>
      </c>
      <c r="C42" s="27"/>
      <c r="D42" s="27"/>
      <c r="E42" s="27"/>
      <c r="F42" s="27"/>
      <c r="G42" s="27"/>
      <c r="H42" s="27" t="s">
        <v>102</v>
      </c>
      <c r="I42" s="27"/>
      <c r="J42" s="8">
        <v>21240</v>
      </c>
    </row>
    <row r="43" spans="1:10" x14ac:dyDescent="0.25">
      <c r="A43" s="1"/>
      <c r="B43" s="26" t="s">
        <v>30</v>
      </c>
      <c r="C43" s="41"/>
      <c r="D43" s="41"/>
      <c r="E43" s="41"/>
      <c r="F43" s="41"/>
      <c r="G43" s="41"/>
      <c r="H43" s="27" t="s">
        <v>103</v>
      </c>
      <c r="I43" s="27"/>
      <c r="J43" s="8">
        <v>1500</v>
      </c>
    </row>
    <row r="44" spans="1:10" x14ac:dyDescent="0.25">
      <c r="A44" s="1"/>
      <c r="B44" s="26" t="s">
        <v>34</v>
      </c>
      <c r="C44" s="26"/>
      <c r="D44" s="26"/>
      <c r="E44" s="26"/>
      <c r="F44" s="26"/>
      <c r="G44" s="26"/>
      <c r="H44" s="27" t="s">
        <v>124</v>
      </c>
      <c r="I44" s="27"/>
      <c r="J44" s="7">
        <v>600</v>
      </c>
    </row>
    <row r="45" spans="1:10" x14ac:dyDescent="0.25">
      <c r="A45" s="1"/>
      <c r="B45" s="26" t="s">
        <v>35</v>
      </c>
      <c r="C45" s="27"/>
      <c r="D45" s="27"/>
      <c r="E45" s="27"/>
      <c r="F45" s="27"/>
      <c r="G45" s="27"/>
      <c r="H45" s="27" t="s">
        <v>125</v>
      </c>
      <c r="I45" s="27"/>
      <c r="J45" s="7">
        <v>1000</v>
      </c>
    </row>
    <row r="46" spans="1:10" x14ac:dyDescent="0.25">
      <c r="A46" s="1"/>
      <c r="B46" s="26" t="s">
        <v>36</v>
      </c>
      <c r="C46" s="27"/>
      <c r="D46" s="27"/>
      <c r="E46" s="27"/>
      <c r="F46" s="27"/>
      <c r="G46" s="27"/>
      <c r="H46" s="27" t="s">
        <v>105</v>
      </c>
      <c r="I46" s="27"/>
      <c r="J46" s="7">
        <v>1000</v>
      </c>
    </row>
    <row r="47" spans="1:10" x14ac:dyDescent="0.25">
      <c r="A47" s="1"/>
      <c r="B47" s="22" t="s">
        <v>89</v>
      </c>
      <c r="C47" s="23"/>
      <c r="D47" s="23"/>
      <c r="E47" s="23"/>
      <c r="F47" s="23"/>
      <c r="G47" s="24"/>
      <c r="H47" s="25" t="s">
        <v>126</v>
      </c>
      <c r="I47" s="24"/>
      <c r="J47" s="7">
        <v>7000</v>
      </c>
    </row>
    <row r="48" spans="1:10" x14ac:dyDescent="0.25">
      <c r="A48" s="1"/>
      <c r="B48" s="26" t="s">
        <v>95</v>
      </c>
      <c r="C48" s="27"/>
      <c r="D48" s="27"/>
      <c r="E48" s="27"/>
      <c r="F48" s="27"/>
      <c r="G48" s="27"/>
      <c r="H48" s="27" t="s">
        <v>107</v>
      </c>
      <c r="I48" s="27"/>
      <c r="J48" s="7">
        <v>500</v>
      </c>
    </row>
    <row r="49" spans="1:10" x14ac:dyDescent="0.25">
      <c r="A49" s="9">
        <v>2007</v>
      </c>
      <c r="B49" s="28" t="s">
        <v>66</v>
      </c>
      <c r="C49" s="28"/>
      <c r="D49" s="28"/>
      <c r="E49" s="28"/>
      <c r="F49" s="28"/>
      <c r="G49" s="28"/>
      <c r="H49" s="27"/>
      <c r="I49" s="27"/>
      <c r="J49" s="6">
        <f>SUM(J50)</f>
        <v>500</v>
      </c>
    </row>
    <row r="50" spans="1:10" x14ac:dyDescent="0.25">
      <c r="A50" s="1" t="s">
        <v>67</v>
      </c>
      <c r="B50" s="42" t="s">
        <v>66</v>
      </c>
      <c r="C50" s="42"/>
      <c r="D50" s="42"/>
      <c r="E50" s="42"/>
      <c r="F50" s="42"/>
      <c r="G50" s="42"/>
      <c r="H50" s="27"/>
      <c r="I50" s="27"/>
      <c r="J50" s="4">
        <f>SUM(J51:J51)</f>
        <v>500</v>
      </c>
    </row>
    <row r="51" spans="1:10" ht="15" customHeight="1" x14ac:dyDescent="0.25">
      <c r="A51" s="10"/>
      <c r="B51" s="27" t="s">
        <v>31</v>
      </c>
      <c r="C51" s="27"/>
      <c r="D51" s="27"/>
      <c r="E51" s="27"/>
      <c r="F51" s="27"/>
      <c r="G51" s="27"/>
      <c r="H51" s="27" t="s">
        <v>105</v>
      </c>
      <c r="I51" s="27"/>
      <c r="J51" s="7">
        <v>500</v>
      </c>
    </row>
    <row r="52" spans="1:10" x14ac:dyDescent="0.25">
      <c r="A52" s="9">
        <v>2009</v>
      </c>
      <c r="B52" s="28" t="s">
        <v>68</v>
      </c>
      <c r="C52" s="28"/>
      <c r="D52" s="28"/>
      <c r="E52" s="28"/>
      <c r="F52" s="28"/>
      <c r="G52" s="28"/>
      <c r="H52" s="27"/>
      <c r="I52" s="27"/>
      <c r="J52" s="6">
        <f>SUM(J53+J61)</f>
        <v>43000</v>
      </c>
    </row>
    <row r="53" spans="1:10" x14ac:dyDescent="0.25">
      <c r="A53" s="1" t="s">
        <v>69</v>
      </c>
      <c r="B53" s="42" t="s">
        <v>70</v>
      </c>
      <c r="C53" s="42"/>
      <c r="D53" s="42"/>
      <c r="E53" s="42"/>
      <c r="F53" s="42"/>
      <c r="G53" s="42"/>
      <c r="H53" s="27"/>
      <c r="I53" s="27"/>
      <c r="J53" s="4">
        <f>SUM(J54:J60)</f>
        <v>8000</v>
      </c>
    </row>
    <row r="54" spans="1:10" x14ac:dyDescent="0.25">
      <c r="A54" s="10"/>
      <c r="B54" s="27" t="s">
        <v>1</v>
      </c>
      <c r="C54" s="27"/>
      <c r="D54" s="27"/>
      <c r="E54" s="27"/>
      <c r="F54" s="27"/>
      <c r="G54" s="27"/>
      <c r="H54" s="39" t="s">
        <v>119</v>
      </c>
      <c r="I54" s="39"/>
      <c r="J54" s="7">
        <v>2500</v>
      </c>
    </row>
    <row r="55" spans="1:10" x14ac:dyDescent="0.25">
      <c r="A55" s="10"/>
      <c r="B55" s="27" t="s">
        <v>40</v>
      </c>
      <c r="C55" s="27"/>
      <c r="D55" s="27"/>
      <c r="E55" s="27"/>
      <c r="F55" s="27"/>
      <c r="G55" s="27"/>
      <c r="H55" s="27" t="s">
        <v>120</v>
      </c>
      <c r="I55" s="27"/>
      <c r="J55" s="7">
        <v>3000</v>
      </c>
    </row>
    <row r="56" spans="1:10" x14ac:dyDescent="0.25">
      <c r="A56" s="10"/>
      <c r="B56" s="27" t="s">
        <v>41</v>
      </c>
      <c r="C56" s="27"/>
      <c r="D56" s="27"/>
      <c r="E56" s="27"/>
      <c r="F56" s="27"/>
      <c r="G56" s="27"/>
      <c r="H56" s="27" t="s">
        <v>105</v>
      </c>
      <c r="I56" s="27"/>
      <c r="J56" s="7">
        <v>500</v>
      </c>
    </row>
    <row r="57" spans="1:10" x14ac:dyDescent="0.25">
      <c r="A57" s="10"/>
      <c r="B57" s="27" t="s">
        <v>42</v>
      </c>
      <c r="C57" s="27"/>
      <c r="D57" s="27"/>
      <c r="E57" s="27"/>
      <c r="F57" s="27"/>
      <c r="G57" s="27"/>
      <c r="H57" s="27" t="s">
        <v>105</v>
      </c>
      <c r="I57" s="27"/>
      <c r="J57" s="7">
        <v>500</v>
      </c>
    </row>
    <row r="58" spans="1:10" x14ac:dyDescent="0.25">
      <c r="A58" s="10"/>
      <c r="B58" s="27" t="s">
        <v>43</v>
      </c>
      <c r="C58" s="27"/>
      <c r="D58" s="27"/>
      <c r="E58" s="27"/>
      <c r="F58" s="27"/>
      <c r="G58" s="27"/>
      <c r="H58" s="27" t="s">
        <v>105</v>
      </c>
      <c r="I58" s="27"/>
      <c r="J58" s="7">
        <v>500</v>
      </c>
    </row>
    <row r="59" spans="1:10" x14ac:dyDescent="0.25">
      <c r="A59" s="10"/>
      <c r="B59" s="27" t="s">
        <v>44</v>
      </c>
      <c r="C59" s="27"/>
      <c r="D59" s="27"/>
      <c r="E59" s="27"/>
      <c r="F59" s="27"/>
      <c r="G59" s="27"/>
      <c r="H59" s="27" t="s">
        <v>105</v>
      </c>
      <c r="I59" s="27"/>
      <c r="J59" s="7">
        <v>500</v>
      </c>
    </row>
    <row r="60" spans="1:10" x14ac:dyDescent="0.25">
      <c r="A60" s="10"/>
      <c r="B60" s="27" t="s">
        <v>45</v>
      </c>
      <c r="C60" s="27"/>
      <c r="D60" s="27"/>
      <c r="E60" s="27"/>
      <c r="F60" s="27"/>
      <c r="G60" s="27"/>
      <c r="H60" s="27" t="s">
        <v>105</v>
      </c>
      <c r="I60" s="27"/>
      <c r="J60" s="7">
        <v>500</v>
      </c>
    </row>
    <row r="61" spans="1:10" x14ac:dyDescent="0.25">
      <c r="A61" s="1" t="s">
        <v>71</v>
      </c>
      <c r="B61" s="35" t="s">
        <v>72</v>
      </c>
      <c r="C61" s="35"/>
      <c r="D61" s="35"/>
      <c r="E61" s="35"/>
      <c r="F61" s="35"/>
      <c r="G61" s="35"/>
      <c r="H61" s="27"/>
      <c r="I61" s="27"/>
      <c r="J61" s="4">
        <f>SUM(J62)</f>
        <v>35000</v>
      </c>
    </row>
    <row r="62" spans="1:10" x14ac:dyDescent="0.25">
      <c r="A62" s="10"/>
      <c r="B62" s="27" t="s">
        <v>0</v>
      </c>
      <c r="C62" s="27"/>
      <c r="D62" s="27"/>
      <c r="E62" s="27"/>
      <c r="F62" s="27"/>
      <c r="G62" s="27"/>
      <c r="H62" s="39" t="s">
        <v>25</v>
      </c>
      <c r="I62" s="39"/>
      <c r="J62" s="7">
        <v>35000</v>
      </c>
    </row>
    <row r="63" spans="1:10" x14ac:dyDescent="0.25">
      <c r="A63" s="15">
        <v>2011</v>
      </c>
      <c r="B63" s="28" t="s">
        <v>143</v>
      </c>
      <c r="C63" s="28"/>
      <c r="D63" s="28"/>
      <c r="E63" s="28"/>
      <c r="F63" s="28"/>
      <c r="G63" s="28"/>
      <c r="H63" s="28"/>
      <c r="I63" s="28"/>
      <c r="J63" s="6">
        <f>SUM(J64)</f>
        <v>1695195</v>
      </c>
    </row>
    <row r="64" spans="1:10" x14ac:dyDescent="0.25">
      <c r="A64" s="1" t="s">
        <v>144</v>
      </c>
      <c r="B64" s="46" t="s">
        <v>145</v>
      </c>
      <c r="C64" s="47"/>
      <c r="D64" s="47"/>
      <c r="E64" s="47"/>
      <c r="F64" s="47"/>
      <c r="G64" s="47"/>
      <c r="H64" s="23"/>
      <c r="I64" s="24"/>
      <c r="J64" s="4">
        <f>SUM(J65)</f>
        <v>1695195</v>
      </c>
    </row>
    <row r="65" spans="1:10" x14ac:dyDescent="0.25">
      <c r="A65" s="14"/>
      <c r="B65" s="25" t="s">
        <v>146</v>
      </c>
      <c r="C65" s="23"/>
      <c r="D65" s="23"/>
      <c r="E65" s="23"/>
      <c r="F65" s="23"/>
      <c r="G65" s="24"/>
      <c r="H65" s="29" t="s">
        <v>147</v>
      </c>
      <c r="I65" s="30"/>
      <c r="J65" s="7">
        <v>1695195</v>
      </c>
    </row>
    <row r="66" spans="1:10" x14ac:dyDescent="0.25">
      <c r="A66" s="9">
        <v>2013</v>
      </c>
      <c r="B66" s="28" t="s">
        <v>73</v>
      </c>
      <c r="C66" s="28"/>
      <c r="D66" s="28"/>
      <c r="E66" s="28"/>
      <c r="F66" s="28"/>
      <c r="G66" s="28"/>
      <c r="H66" s="28"/>
      <c r="I66" s="28"/>
      <c r="J66" s="6">
        <f>SUM(J67)</f>
        <v>879801.18</v>
      </c>
    </row>
    <row r="67" spans="1:10" x14ac:dyDescent="0.25">
      <c r="A67" s="1" t="s">
        <v>74</v>
      </c>
      <c r="B67" s="35" t="s">
        <v>75</v>
      </c>
      <c r="C67" s="35"/>
      <c r="D67" s="35"/>
      <c r="E67" s="35"/>
      <c r="F67" s="35"/>
      <c r="G67" s="35"/>
      <c r="H67" s="35"/>
      <c r="I67" s="35"/>
      <c r="J67" s="4">
        <f>SUM(J68)</f>
        <v>879801.18</v>
      </c>
    </row>
    <row r="68" spans="1:10" x14ac:dyDescent="0.25">
      <c r="A68" s="10"/>
      <c r="B68" s="34" t="s">
        <v>49</v>
      </c>
      <c r="C68" s="34"/>
      <c r="D68" s="34"/>
      <c r="E68" s="34"/>
      <c r="F68" s="34"/>
      <c r="G68" s="34"/>
      <c r="H68" s="39" t="s">
        <v>132</v>
      </c>
      <c r="I68" s="39"/>
      <c r="J68" s="7">
        <v>879801.18</v>
      </c>
    </row>
    <row r="69" spans="1:10" x14ac:dyDescent="0.25">
      <c r="A69" s="9">
        <v>2014</v>
      </c>
      <c r="B69" s="28" t="s">
        <v>33</v>
      </c>
      <c r="C69" s="28"/>
      <c r="D69" s="28"/>
      <c r="E69" s="28"/>
      <c r="F69" s="28"/>
      <c r="G69" s="28"/>
      <c r="H69" s="28"/>
      <c r="I69" s="28"/>
      <c r="J69" s="6">
        <f>SUM(J70+J72)</f>
        <v>348485.2</v>
      </c>
    </row>
    <row r="70" spans="1:10" x14ac:dyDescent="0.25">
      <c r="A70" s="1" t="s">
        <v>76</v>
      </c>
      <c r="B70" s="32" t="s">
        <v>77</v>
      </c>
      <c r="C70" s="35"/>
      <c r="D70" s="35"/>
      <c r="E70" s="35"/>
      <c r="F70" s="35"/>
      <c r="G70" s="35"/>
      <c r="H70" s="35"/>
      <c r="I70" s="35"/>
      <c r="J70" s="4">
        <f>SUM(J71)</f>
        <v>115386.85</v>
      </c>
    </row>
    <row r="71" spans="1:10" x14ac:dyDescent="0.25">
      <c r="A71" s="18"/>
      <c r="B71" s="34" t="s">
        <v>46</v>
      </c>
      <c r="C71" s="34"/>
      <c r="D71" s="34"/>
      <c r="E71" s="34"/>
      <c r="F71" s="34"/>
      <c r="G71" s="34"/>
      <c r="H71" s="27" t="s">
        <v>133</v>
      </c>
      <c r="I71" s="27"/>
      <c r="J71" s="7">
        <v>115386.85</v>
      </c>
    </row>
    <row r="72" spans="1:10" x14ac:dyDescent="0.25">
      <c r="A72" s="1" t="s">
        <v>134</v>
      </c>
      <c r="B72" s="32" t="s">
        <v>135</v>
      </c>
      <c r="C72" s="32"/>
      <c r="D72" s="32"/>
      <c r="E72" s="32"/>
      <c r="F72" s="32"/>
      <c r="G72" s="32"/>
      <c r="H72" s="35"/>
      <c r="I72" s="35"/>
      <c r="J72" s="4">
        <f>SUM(J73:J77)</f>
        <v>233098.35</v>
      </c>
    </row>
    <row r="73" spans="1:10" x14ac:dyDescent="0.25">
      <c r="A73" s="1"/>
      <c r="B73" s="26" t="s">
        <v>136</v>
      </c>
      <c r="C73" s="27"/>
      <c r="D73" s="27"/>
      <c r="E73" s="27"/>
      <c r="F73" s="27"/>
      <c r="G73" s="27"/>
      <c r="H73" s="27" t="s">
        <v>142</v>
      </c>
      <c r="I73" s="27"/>
      <c r="J73" s="7">
        <v>48750</v>
      </c>
    </row>
    <row r="74" spans="1:10" x14ac:dyDescent="0.25">
      <c r="A74" s="1"/>
      <c r="B74" s="22" t="s">
        <v>137</v>
      </c>
      <c r="C74" s="23"/>
      <c r="D74" s="23"/>
      <c r="E74" s="23"/>
      <c r="F74" s="23"/>
      <c r="G74" s="24"/>
      <c r="H74" s="27" t="s">
        <v>141</v>
      </c>
      <c r="I74" s="27"/>
      <c r="J74" s="7">
        <v>38098.35</v>
      </c>
    </row>
    <row r="75" spans="1:10" x14ac:dyDescent="0.25">
      <c r="A75" s="1"/>
      <c r="B75" s="22" t="s">
        <v>138</v>
      </c>
      <c r="C75" s="23"/>
      <c r="D75" s="23"/>
      <c r="E75" s="23"/>
      <c r="F75" s="23"/>
      <c r="G75" s="24"/>
      <c r="H75" s="27" t="s">
        <v>141</v>
      </c>
      <c r="I75" s="27"/>
      <c r="J75" s="7">
        <v>48750</v>
      </c>
    </row>
    <row r="76" spans="1:10" x14ac:dyDescent="0.25">
      <c r="A76" s="1"/>
      <c r="B76" s="22" t="s">
        <v>139</v>
      </c>
      <c r="C76" s="23"/>
      <c r="D76" s="23"/>
      <c r="E76" s="23"/>
      <c r="F76" s="23"/>
      <c r="G76" s="24"/>
      <c r="H76" s="27" t="s">
        <v>141</v>
      </c>
      <c r="I76" s="27"/>
      <c r="J76" s="7">
        <v>48750</v>
      </c>
    </row>
    <row r="77" spans="1:10" x14ac:dyDescent="0.25">
      <c r="A77" s="1"/>
      <c r="B77" s="22" t="s">
        <v>140</v>
      </c>
      <c r="C77" s="23"/>
      <c r="D77" s="23"/>
      <c r="E77" s="23"/>
      <c r="F77" s="23"/>
      <c r="G77" s="24"/>
      <c r="H77" s="27" t="s">
        <v>141</v>
      </c>
      <c r="I77" s="27"/>
      <c r="J77" s="7">
        <v>48750</v>
      </c>
    </row>
    <row r="78" spans="1:10" x14ac:dyDescent="0.25">
      <c r="A78" s="11">
        <v>2016</v>
      </c>
      <c r="B78" s="45" t="s">
        <v>78</v>
      </c>
      <c r="C78" s="45"/>
      <c r="D78" s="45"/>
      <c r="E78" s="45"/>
      <c r="F78" s="45"/>
      <c r="G78" s="45"/>
      <c r="H78" s="45"/>
      <c r="I78" s="45"/>
      <c r="J78" s="12">
        <f>SUM(J79)</f>
        <v>1000</v>
      </c>
    </row>
    <row r="79" spans="1:10" x14ac:dyDescent="0.25">
      <c r="A79" s="1" t="s">
        <v>79</v>
      </c>
      <c r="B79" s="42" t="s">
        <v>80</v>
      </c>
      <c r="C79" s="35"/>
      <c r="D79" s="35"/>
      <c r="E79" s="35"/>
      <c r="F79" s="35"/>
      <c r="G79" s="35"/>
      <c r="H79" s="35"/>
      <c r="I79" s="35"/>
      <c r="J79" s="4">
        <f>SUM(J80)</f>
        <v>1000</v>
      </c>
    </row>
    <row r="80" spans="1:10" x14ac:dyDescent="0.25">
      <c r="A80" s="1"/>
      <c r="B80" s="26" t="s">
        <v>127</v>
      </c>
      <c r="C80" s="27"/>
      <c r="D80" s="27"/>
      <c r="E80" s="27"/>
      <c r="F80" s="27"/>
      <c r="G80" s="27"/>
      <c r="H80" s="27" t="s">
        <v>105</v>
      </c>
      <c r="I80" s="27"/>
      <c r="J80" s="7">
        <v>1000</v>
      </c>
    </row>
    <row r="81" spans="1:10" x14ac:dyDescent="0.25">
      <c r="A81" s="9">
        <v>2018</v>
      </c>
      <c r="B81" s="31" t="s">
        <v>81</v>
      </c>
      <c r="C81" s="31"/>
      <c r="D81" s="31"/>
      <c r="E81" s="31"/>
      <c r="F81" s="31"/>
      <c r="G81" s="31"/>
      <c r="H81" s="28"/>
      <c r="I81" s="28"/>
      <c r="J81" s="6">
        <f>SUM(J82+J85)</f>
        <v>28000</v>
      </c>
    </row>
    <row r="82" spans="1:10" x14ac:dyDescent="0.25">
      <c r="A82" s="1" t="s">
        <v>82</v>
      </c>
      <c r="B82" s="32" t="s">
        <v>22</v>
      </c>
      <c r="C82" s="32"/>
      <c r="D82" s="32"/>
      <c r="E82" s="32"/>
      <c r="F82" s="32"/>
      <c r="G82" s="32"/>
      <c r="H82" s="27"/>
      <c r="I82" s="27"/>
      <c r="J82" s="4">
        <f>SUM(J83:J84)</f>
        <v>20000</v>
      </c>
    </row>
    <row r="83" spans="1:10" x14ac:dyDescent="0.25">
      <c r="A83" s="1"/>
      <c r="B83" s="26" t="s">
        <v>32</v>
      </c>
      <c r="C83" s="27"/>
      <c r="D83" s="27"/>
      <c r="E83" s="27"/>
      <c r="F83" s="27"/>
      <c r="G83" s="27"/>
      <c r="H83" s="27" t="s">
        <v>129</v>
      </c>
      <c r="I83" s="27"/>
      <c r="J83" s="7">
        <v>10000</v>
      </c>
    </row>
    <row r="84" spans="1:10" x14ac:dyDescent="0.25">
      <c r="A84" s="1"/>
      <c r="B84" s="34" t="s">
        <v>47</v>
      </c>
      <c r="C84" s="34"/>
      <c r="D84" s="34"/>
      <c r="E84" s="34"/>
      <c r="F84" s="34"/>
      <c r="G84" s="34"/>
      <c r="H84" s="27" t="s">
        <v>130</v>
      </c>
      <c r="I84" s="27"/>
      <c r="J84" s="7">
        <v>10000</v>
      </c>
    </row>
    <row r="85" spans="1:10" x14ac:dyDescent="0.25">
      <c r="A85" s="1" t="s">
        <v>83</v>
      </c>
      <c r="B85" s="32" t="s">
        <v>84</v>
      </c>
      <c r="C85" s="32"/>
      <c r="D85" s="32"/>
      <c r="E85" s="32"/>
      <c r="F85" s="32"/>
      <c r="G85" s="32"/>
      <c r="H85" s="35"/>
      <c r="I85" s="35"/>
      <c r="J85" s="4">
        <f>SUM(J86)</f>
        <v>8000</v>
      </c>
    </row>
    <row r="86" spans="1:10" x14ac:dyDescent="0.25">
      <c r="A86" s="1"/>
      <c r="B86" s="26" t="s">
        <v>15</v>
      </c>
      <c r="C86" s="27"/>
      <c r="D86" s="27"/>
      <c r="E86" s="27"/>
      <c r="F86" s="27"/>
      <c r="G86" s="27"/>
      <c r="H86" s="27" t="s">
        <v>128</v>
      </c>
      <c r="I86" s="27"/>
      <c r="J86" s="7">
        <v>8000</v>
      </c>
    </row>
    <row r="87" spans="1:10" x14ac:dyDescent="0.25">
      <c r="A87" s="9">
        <v>2019</v>
      </c>
      <c r="B87" s="31" t="s">
        <v>23</v>
      </c>
      <c r="C87" s="31"/>
      <c r="D87" s="31"/>
      <c r="E87" s="31"/>
      <c r="F87" s="31"/>
      <c r="G87" s="31"/>
      <c r="H87" s="27"/>
      <c r="I87" s="27"/>
      <c r="J87" s="6">
        <f>SUM(J88)</f>
        <v>191050.27</v>
      </c>
    </row>
    <row r="88" spans="1:10" x14ac:dyDescent="0.25">
      <c r="A88" s="1" t="s">
        <v>85</v>
      </c>
      <c r="B88" s="32" t="s">
        <v>86</v>
      </c>
      <c r="C88" s="32"/>
      <c r="D88" s="32"/>
      <c r="E88" s="32"/>
      <c r="F88" s="32"/>
      <c r="G88" s="32"/>
      <c r="H88" s="27"/>
      <c r="I88" s="27"/>
      <c r="J88" s="4">
        <f>SUM(J89:J93)</f>
        <v>191050.27</v>
      </c>
    </row>
    <row r="89" spans="1:10" x14ac:dyDescent="0.25">
      <c r="A89" s="1"/>
      <c r="B89" s="33" t="s">
        <v>87</v>
      </c>
      <c r="C89" s="33"/>
      <c r="D89" s="33"/>
      <c r="E89" s="33"/>
      <c r="F89" s="33"/>
      <c r="G89" s="33"/>
      <c r="H89" s="27" t="s">
        <v>122</v>
      </c>
      <c r="I89" s="27"/>
      <c r="J89" s="8">
        <v>30437.64</v>
      </c>
    </row>
    <row r="90" spans="1:10" x14ac:dyDescent="0.25">
      <c r="A90" s="1"/>
      <c r="B90" s="34" t="s">
        <v>88</v>
      </c>
      <c r="C90" s="33"/>
      <c r="D90" s="33"/>
      <c r="E90" s="33"/>
      <c r="F90" s="33"/>
      <c r="G90" s="33"/>
      <c r="H90" s="27" t="s">
        <v>108</v>
      </c>
      <c r="I90" s="27"/>
      <c r="J90" s="8">
        <v>8800</v>
      </c>
    </row>
    <row r="91" spans="1:10" x14ac:dyDescent="0.25">
      <c r="A91" s="10"/>
      <c r="B91" s="26" t="s">
        <v>10</v>
      </c>
      <c r="C91" s="26"/>
      <c r="D91" s="26"/>
      <c r="E91" s="26"/>
      <c r="F91" s="26"/>
      <c r="G91" s="26"/>
      <c r="H91" s="27" t="s">
        <v>115</v>
      </c>
      <c r="I91" s="27"/>
      <c r="J91" s="7">
        <v>90522</v>
      </c>
    </row>
    <row r="92" spans="1:10" x14ac:dyDescent="0.25">
      <c r="A92" s="10"/>
      <c r="B92" s="26" t="s">
        <v>11</v>
      </c>
      <c r="C92" s="26"/>
      <c r="D92" s="26"/>
      <c r="E92" s="26"/>
      <c r="F92" s="26"/>
      <c r="G92" s="26"/>
      <c r="H92" s="27" t="s">
        <v>116</v>
      </c>
      <c r="I92" s="27"/>
      <c r="J92" s="7">
        <v>48690.63</v>
      </c>
    </row>
    <row r="93" spans="1:10" x14ac:dyDescent="0.25">
      <c r="A93" s="10"/>
      <c r="B93" s="26" t="s">
        <v>14</v>
      </c>
      <c r="C93" s="27"/>
      <c r="D93" s="27"/>
      <c r="E93" s="27"/>
      <c r="F93" s="27"/>
      <c r="G93" s="27"/>
      <c r="H93" s="27" t="s">
        <v>121</v>
      </c>
      <c r="I93" s="27"/>
      <c r="J93" s="7">
        <v>12600</v>
      </c>
    </row>
    <row r="94" spans="1:10" ht="30" customHeight="1" x14ac:dyDescent="0.25">
      <c r="A94" s="19" t="s">
        <v>48</v>
      </c>
      <c r="B94" s="20"/>
      <c r="C94" s="20"/>
      <c r="D94" s="20"/>
      <c r="E94" s="20"/>
      <c r="F94" s="20"/>
      <c r="G94" s="20"/>
      <c r="H94" s="20"/>
      <c r="I94" s="21"/>
      <c r="J94" s="13">
        <f>SUM(J6+J17+J21+J28+J39+J49+J52+J63+J66+J69+J78+J81+J87)</f>
        <v>3558807.7600000002</v>
      </c>
    </row>
  </sheetData>
  <mergeCells count="142">
    <mergeCell ref="A3:G3"/>
    <mergeCell ref="A1:G1"/>
    <mergeCell ref="A2:G2"/>
    <mergeCell ref="H20:I20"/>
    <mergeCell ref="B20:G20"/>
    <mergeCell ref="B18:I18"/>
    <mergeCell ref="B17:I17"/>
    <mergeCell ref="B19:G19"/>
    <mergeCell ref="B26:G26"/>
    <mergeCell ref="B27:G27"/>
    <mergeCell ref="H26:I26"/>
    <mergeCell ref="H27:I27"/>
    <mergeCell ref="B72:I72"/>
    <mergeCell ref="B73:G73"/>
    <mergeCell ref="H73:I73"/>
    <mergeCell ref="B84:G84"/>
    <mergeCell ref="H84:I84"/>
    <mergeCell ref="B57:G57"/>
    <mergeCell ref="B58:G58"/>
    <mergeCell ref="B59:G59"/>
    <mergeCell ref="B60:G60"/>
    <mergeCell ref="H60:I60"/>
    <mergeCell ref="H71:I71"/>
    <mergeCell ref="B69:I69"/>
    <mergeCell ref="B70:I70"/>
    <mergeCell ref="H62:I62"/>
    <mergeCell ref="B66:I66"/>
    <mergeCell ref="B67:I67"/>
    <mergeCell ref="B61:I61"/>
    <mergeCell ref="B78:I78"/>
    <mergeCell ref="B79:I79"/>
    <mergeCell ref="B64:I64"/>
    <mergeCell ref="B53:I53"/>
    <mergeCell ref="B49:I49"/>
    <mergeCell ref="B50:I50"/>
    <mergeCell ref="B45:G45"/>
    <mergeCell ref="B46:G46"/>
    <mergeCell ref="B37:I37"/>
    <mergeCell ref="B38:G38"/>
    <mergeCell ref="H38:I38"/>
    <mergeCell ref="B55:G55"/>
    <mergeCell ref="H55:I55"/>
    <mergeCell ref="B62:G62"/>
    <mergeCell ref="B54:G54"/>
    <mergeCell ref="H54:I54"/>
    <mergeCell ref="B68:G68"/>
    <mergeCell ref="H68:I68"/>
    <mergeCell ref="H57:I57"/>
    <mergeCell ref="B71:G71"/>
    <mergeCell ref="B56:G56"/>
    <mergeCell ref="H56:I56"/>
    <mergeCell ref="B12:G12"/>
    <mergeCell ref="B28:I28"/>
    <mergeCell ref="B29:I29"/>
    <mergeCell ref="B30:G30"/>
    <mergeCell ref="H30:I30"/>
    <mergeCell ref="H59:I59"/>
    <mergeCell ref="H58:I58"/>
    <mergeCell ref="B39:I39"/>
    <mergeCell ref="B40:I40"/>
    <mergeCell ref="B41:G41"/>
    <mergeCell ref="H41:I41"/>
    <mergeCell ref="B43:G43"/>
    <mergeCell ref="H43:I43"/>
    <mergeCell ref="B48:G48"/>
    <mergeCell ref="H46:I46"/>
    <mergeCell ref="H48:I48"/>
    <mergeCell ref="B34:G34"/>
    <mergeCell ref="H33:I33"/>
    <mergeCell ref="H34:I34"/>
    <mergeCell ref="B35:I35"/>
    <mergeCell ref="B32:G32"/>
    <mergeCell ref="H32:I32"/>
    <mergeCell ref="B33:G33"/>
    <mergeCell ref="B52:I52"/>
    <mergeCell ref="B36:G36"/>
    <mergeCell ref="B42:G42"/>
    <mergeCell ref="H42:I42"/>
    <mergeCell ref="B21:I21"/>
    <mergeCell ref="B22:I22"/>
    <mergeCell ref="B23:G23"/>
    <mergeCell ref="H23:I23"/>
    <mergeCell ref="B24:G24"/>
    <mergeCell ref="H24:I24"/>
    <mergeCell ref="B91:G91"/>
    <mergeCell ref="H91:I91"/>
    <mergeCell ref="A4:J4"/>
    <mergeCell ref="B5:G5"/>
    <mergeCell ref="H5:I5"/>
    <mergeCell ref="B6:I6"/>
    <mergeCell ref="B7:I7"/>
    <mergeCell ref="B8:G8"/>
    <mergeCell ref="B9:G9"/>
    <mergeCell ref="B10:G10"/>
    <mergeCell ref="B11:G11"/>
    <mergeCell ref="B31:G31"/>
    <mergeCell ref="H31:I31"/>
    <mergeCell ref="B51:G51"/>
    <mergeCell ref="H51:I51"/>
    <mergeCell ref="B44:G44"/>
    <mergeCell ref="H44:I44"/>
    <mergeCell ref="H45:I45"/>
    <mergeCell ref="B25:I25"/>
    <mergeCell ref="B13:G13"/>
    <mergeCell ref="B14:G14"/>
    <mergeCell ref="B15:G15"/>
    <mergeCell ref="B16:G16"/>
    <mergeCell ref="H8:I16"/>
    <mergeCell ref="B82:I82"/>
    <mergeCell ref="B86:G86"/>
    <mergeCell ref="H86:I86"/>
    <mergeCell ref="B89:G89"/>
    <mergeCell ref="B90:G90"/>
    <mergeCell ref="B80:G80"/>
    <mergeCell ref="H80:I80"/>
    <mergeCell ref="B83:G83"/>
    <mergeCell ref="H83:I83"/>
    <mergeCell ref="B85:I85"/>
    <mergeCell ref="A94:I94"/>
    <mergeCell ref="B47:G47"/>
    <mergeCell ref="H47:I47"/>
    <mergeCell ref="H36:I36"/>
    <mergeCell ref="B93:G93"/>
    <mergeCell ref="H93:I93"/>
    <mergeCell ref="H89:I89"/>
    <mergeCell ref="H90:I90"/>
    <mergeCell ref="B74:G74"/>
    <mergeCell ref="B75:G75"/>
    <mergeCell ref="H74:I74"/>
    <mergeCell ref="H75:I75"/>
    <mergeCell ref="B76:G76"/>
    <mergeCell ref="B77:G77"/>
    <mergeCell ref="H76:I76"/>
    <mergeCell ref="H77:I77"/>
    <mergeCell ref="B63:I63"/>
    <mergeCell ref="H65:I65"/>
    <mergeCell ref="B65:G65"/>
    <mergeCell ref="B92:G92"/>
    <mergeCell ref="H92:I92"/>
    <mergeCell ref="B87:I87"/>
    <mergeCell ref="B88:I88"/>
    <mergeCell ref="B81:I81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rowBreaks count="1" manualBreakCount="1">
    <brk id="5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Derencinovic</dc:creator>
  <cp:lastModifiedBy>Kay Derencinovic</cp:lastModifiedBy>
  <cp:lastPrinted>2016-02-22T09:33:29Z</cp:lastPrinted>
  <dcterms:created xsi:type="dcterms:W3CDTF">2013-07-02T06:49:54Z</dcterms:created>
  <dcterms:modified xsi:type="dcterms:W3CDTF">2016-02-22T09:33:32Z</dcterms:modified>
</cp:coreProperties>
</file>