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0.49\Katarina\DONACIJE - 381\"/>
    </mc:Choice>
  </mc:AlternateContent>
  <xr:revisionPtr revIDLastSave="0" documentId="8_{325E388F-2970-4D73-A0BE-A005E56FCA1C}" xr6:coauthVersionLast="47" xr6:coauthVersionMax="47" xr10:uidLastSave="{00000000-0000-0000-0000-000000000000}"/>
  <bookViews>
    <workbookView xWindow="-120" yWindow="-120" windowWidth="29040" windowHeight="15840" xr2:uid="{0AF264E1-FC51-4DED-892A-FF7BC51347F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1" l="1"/>
  <c r="J68" i="1"/>
  <c r="J66" i="1"/>
  <c r="J64" i="1"/>
  <c r="J63" i="1"/>
  <c r="J60" i="1"/>
  <c r="J59" i="1"/>
  <c r="J57" i="1"/>
  <c r="J52" i="1"/>
  <c r="J51" i="1"/>
  <c r="J48" i="1"/>
  <c r="J39" i="1"/>
  <c r="J38" i="1"/>
  <c r="J29" i="1"/>
  <c r="J28" i="1"/>
  <c r="J25" i="1"/>
  <c r="J24" i="1"/>
  <c r="J18" i="1"/>
  <c r="J17" i="1"/>
  <c r="J72" i="1" s="1"/>
  <c r="J8" i="1"/>
  <c r="J7" i="1"/>
</calcChain>
</file>

<file path=xl/sharedStrings.xml><?xml version="1.0" encoding="utf-8"?>
<sst xmlns="http://schemas.openxmlformats.org/spreadsheetml/2006/main" count="122" uniqueCount="121">
  <si>
    <t>OPĆINA BAŠKA</t>
  </si>
  <si>
    <t>PRIMORSKO-GORANSKA ŽUPANIJA</t>
  </si>
  <si>
    <t>POPIS KORISNIKA SPONZORSTAVA I DONACIJA 01.01.-31.12.2021.</t>
  </si>
  <si>
    <t>PROGRAM</t>
  </si>
  <si>
    <t>KORISNIK</t>
  </si>
  <si>
    <t>DONACIJA</t>
  </si>
  <si>
    <t>IZNOS</t>
  </si>
  <si>
    <t>AKTIVNOSTI PREDSTAVNIČKOG TIJELA</t>
  </si>
  <si>
    <t>A100003</t>
  </si>
  <si>
    <t>SREDSTVA ZA FINANCIRANJE POLITIČKIH STRANAKA</t>
  </si>
  <si>
    <t>PGS</t>
  </si>
  <si>
    <t>Odluka o raspoređivanju sredstava za rad političkih stranaka zastupljenih u Općinskom vijeću Općine Baška za 2021. godinu, Odluka</t>
  </si>
  <si>
    <t>HDZ</t>
  </si>
  <si>
    <t>SDP</t>
  </si>
  <si>
    <t>HSP</t>
  </si>
  <si>
    <t>STRANKA UMIROVLJENIKA</t>
  </si>
  <si>
    <t>KANDIDACIJSKA LISTA LISTE BIRAČA M.ŠALE</t>
  </si>
  <si>
    <t>HRVATSKA STRANKA UMIROVLJENIKA</t>
  </si>
  <si>
    <t>KANDIDACIJSKA LISTA LISTE BIRAČA N.PLIŠIĆ</t>
  </si>
  <si>
    <t>AKTIVNOSTI IZVRŠNOG TIJELA</t>
  </si>
  <si>
    <t>A100103</t>
  </si>
  <si>
    <t>PROSLAVE I POKROVITELJSTVA</t>
  </si>
  <si>
    <t>POVIJESNO DRUŠTVO OTOKA KRKA</t>
  </si>
  <si>
    <t xml:space="preserve">Sufinanciranje izdavanja znanstvenog rada "Zbornik Kvarnerski otoci u Domovinskom ratu", Odluka </t>
  </si>
  <si>
    <t>PENDE HRVOJE</t>
  </si>
  <si>
    <t>Sufinanciranje izdavanja knjige "Rjiečke pravaške davorije", Odluka</t>
  </si>
  <si>
    <t>UDRUGA MOTORISTA OTOKA KRKA GRIFFONS</t>
  </si>
  <si>
    <t>Sufinanciranje programa "Edukacija srednjoškolaca o sigurnoj vožnji motociklom, Odluka</t>
  </si>
  <si>
    <t>NOGOMETNI KLUB KRK</t>
  </si>
  <si>
    <t>Sufinanciranje troškovamemorijalnog turnira Tonči Skomeršić Fortunato i Nikica Sokolić</t>
  </si>
  <si>
    <t>UDRUGA ŽENA OPERIRANIH DOJKI NADA</t>
  </si>
  <si>
    <t>Organizacija akcije "Dan ružičaste vrpce"</t>
  </si>
  <si>
    <t>PROMICANJE KULTURE</t>
  </si>
  <si>
    <t>A200401</t>
  </si>
  <si>
    <t>DJELATNOST KUD-OVA, DRUŠTAVA I UDRUGA U KULTURI</t>
  </si>
  <si>
    <t>KD ŠOTO JURANDVOR</t>
  </si>
  <si>
    <t xml:space="preserve">Financiranje programa "Redovni rad udruge" za 2021. godinu, Ugovor </t>
  </si>
  <si>
    <t>DRUŠTVO SINJALI</t>
  </si>
  <si>
    <t>Financiranje programa "Revitalizacija suhozidne baštine - 1. faza, izrada skulpture PASTIR s postavom na lokaciju, koncert u bodulskom vrtu", Ugovor</t>
  </si>
  <si>
    <t>RAZVOJ SPORTA I REKREACIJE</t>
  </si>
  <si>
    <t>A200501</t>
  </si>
  <si>
    <t>DJELATNOST SPORTSKIH UDRUGA</t>
  </si>
  <si>
    <t>JK VIHOR</t>
  </si>
  <si>
    <t>Financiranje programa "Program takmičarsko-rekreativnog jedrenja", Ugovor</t>
  </si>
  <si>
    <t>NK VIHOR</t>
  </si>
  <si>
    <t>Financiranje programa "IV. nogometna liga HNL", Ugovor</t>
  </si>
  <si>
    <t>LD OREBICA</t>
  </si>
  <si>
    <t>Financiranje programa "Gospodarenje državnim lovištem VIII/1 Baška - otok Krk, Ugovor</t>
  </si>
  <si>
    <t>PLANINARSKO DRUŠTVO OBZOVA</t>
  </si>
  <si>
    <t>Financiranje programa "Planinarenje i aktivnosti vezane uz planinarenje", Ugovor</t>
  </si>
  <si>
    <t>ŠRD ŠKRPINA</t>
  </si>
  <si>
    <t>Financiranje programa "Sportski i rekreacijski ribolov 2021.", Ugovor</t>
  </si>
  <si>
    <t>BOĆARSKI KLUB JABUKA</t>
  </si>
  <si>
    <t>Financiranje programa "Poticanje i promicanje sporta u cjelini", Ugovor</t>
  </si>
  <si>
    <t>SD VIHOR</t>
  </si>
  <si>
    <t>Financiranje programa "Sportska rekreacija 2021.", Ugovor</t>
  </si>
  <si>
    <t>JUDO KLUB KRK</t>
  </si>
  <si>
    <t>Sufinanciranje programa "Poticanje i treniranje judo sporta na otoku Krku i PGŽ", Ugovor</t>
  </si>
  <si>
    <t>RAZVOJ CIVILNOG DRUŠTVA</t>
  </si>
  <si>
    <t>A200601</t>
  </si>
  <si>
    <t>DJELATNOST UDRUGA</t>
  </si>
  <si>
    <t>UDRUGA VETERANA DOMOVINSKOG RATA OTOKA KRKA</t>
  </si>
  <si>
    <t xml:space="preserve">Financiranje programa "Godišnji program i plan rada udruge za 2021. godinu", Ugovor </t>
  </si>
  <si>
    <t>UDRUGA DRAGOVOLJACA I VETERANA DOMOVINSKOG RATA</t>
  </si>
  <si>
    <t xml:space="preserve">Financiranje programa " Obilježavanja blagdana i događaja iz domovinskog rata,posjet mjestima ratnih zbivanja u Dom.ratu, nabava sportskih rekvizita i uređenje prostorija dodjeljenih Udruzi", Ugovor </t>
  </si>
  <si>
    <t>UDRUGA ABIA OTOKA KRKA</t>
  </si>
  <si>
    <t>Financiranje programa "Da se ne zaboravi", Ugovor</t>
  </si>
  <si>
    <t>UDRUGA BSWIRELESS</t>
  </si>
  <si>
    <t>Financiranje programa "Baška Free Net", Ugovor</t>
  </si>
  <si>
    <t>UDRUGA UMIROVLJENIKA GRADA KRKA</t>
  </si>
  <si>
    <t>Financiranje programa "Humanitarni rad i pomoć umirovljenicima", Ugovor</t>
  </si>
  <si>
    <t>UDRUGA PLAVO BIJELI OTOK</t>
  </si>
  <si>
    <t>Financiranje programa "Promicanje i unapređenje nogometne i navijačke kulture te organiziranog posjećivanja sportskih natjecanja, promicanje sporta i sportskih aktivnosti", Ugovor</t>
  </si>
  <si>
    <t>DRUŠTVO PRIJATELJA HAJDUKA OTOK KRK</t>
  </si>
  <si>
    <t>Financiranje programa "Plan i program društva" ,Ugovor</t>
  </si>
  <si>
    <t>FOTO KLUB KRK</t>
  </si>
  <si>
    <t xml:space="preserve">Financiranje programa "Mala škola fotografije", Ugovor </t>
  </si>
  <si>
    <t>T200602</t>
  </si>
  <si>
    <t>DONACIJE VJERSKIM ZAJEDNICAMA</t>
  </si>
  <si>
    <t>ŽUPA SV.IVANA KRSTITELJA BAŠKA</t>
  </si>
  <si>
    <t>Sufinanciranje troškova električne energije, Ugovor</t>
  </si>
  <si>
    <t>ŽUPA POHOĐENJA BDM DRAGA BAŠĆANSKA</t>
  </si>
  <si>
    <t>Sufinanciranje troškova uređenja vanjskog prostora Crkve sv. Roka u Dragi Bašćanskoj, Ugovor</t>
  </si>
  <si>
    <t>ZAŠTITA I PROMICANJE PRAVA I INTERESA OSOBA S INVALIDITETOM</t>
  </si>
  <si>
    <t>A200901</t>
  </si>
  <si>
    <t>SUFINANCIRANJE UDRUGA OSOBA S INVALIDITETOM</t>
  </si>
  <si>
    <t>UDRUGA INVALIDA KVARNERSKIH OTOKA</t>
  </si>
  <si>
    <t>Financiranje programa "Podrška osobama svih vrsta invaliditeta", Ugovor</t>
  </si>
  <si>
    <t>UDRUGA KLO GROMAČE</t>
  </si>
  <si>
    <t>Financiranje programa "Psihosocijalna rehabilitacija i resocijalizacija ovisnika", Ugovor</t>
  </si>
  <si>
    <t>UDRUGA GLUHIH I NAGLUHIH PGŽ</t>
  </si>
  <si>
    <t xml:space="preserve">Financiranje programa "Redovna djelatnost udruge u 2021. godini", Ugovor </t>
  </si>
  <si>
    <t>UDRUGA MULTIPLESKLEROZE</t>
  </si>
  <si>
    <t xml:space="preserve">Financiranje programa "Podrška oboljelima od mulitple skleroze PGŽ", Ugovor </t>
  </si>
  <si>
    <t>A200902</t>
  </si>
  <si>
    <t>CRVENI KRIŽ</t>
  </si>
  <si>
    <t>CRVENI KRIŽ GRADSKO DRUŠTVO KRK</t>
  </si>
  <si>
    <t>Sufinanciranje rada, zakonska obveza, Ugovor</t>
  </si>
  <si>
    <t>POTICANJE POLJOPRIVREDE</t>
  </si>
  <si>
    <t>A201702</t>
  </si>
  <si>
    <t>PROGRAM SUZBIJANJA ŠTET OD ČAGLJEVA</t>
  </si>
  <si>
    <t>LD KAMENJARKA</t>
  </si>
  <si>
    <t>Sufinanciranju programa suzbijanja štete od čagljeva, Ugovor</t>
  </si>
  <si>
    <t>Sufinanciranju programa suzbijanja štete od divljih svinja, Ugovor</t>
  </si>
  <si>
    <t>ORGANIZIRANJE I PROVOĐENJE ZAŠTITE I SPAŠAVANJA</t>
  </si>
  <si>
    <t>A201801</t>
  </si>
  <si>
    <t>ZAŠTITA OD POŽARA</t>
  </si>
  <si>
    <t>DVD BAŠKA</t>
  </si>
  <si>
    <t>Sufinanciranje programa organizacije i provođenja zaštite od požara i spašavanja, Ugovor</t>
  </si>
  <si>
    <t>A201802</t>
  </si>
  <si>
    <t>CIVILNA ZAŠTITA</t>
  </si>
  <si>
    <t>GORSKA SLUŽBA SPAŠAVANJA</t>
  </si>
  <si>
    <t>Sufinanciranje programskih aktivnosti za 2021. godinu, Ugovor</t>
  </si>
  <si>
    <t>POTICANJE RAZVOJA TURIZMA</t>
  </si>
  <si>
    <t>A201901</t>
  </si>
  <si>
    <t>RAZVOJ TURISTIČKE DESTINACIJE</t>
  </si>
  <si>
    <t>TZ OTOKA KRKA</t>
  </si>
  <si>
    <t>Financiranje rada hladnog pogona i zajedničkih programa, Ugovor</t>
  </si>
  <si>
    <t>TZ PGŽ</t>
  </si>
  <si>
    <t>Sufinanciranje kampanje oglašavanja s avio prijevoznicima, Ugovor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</si>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</sst>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333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7" fillId="3" borderId="3" xfId="0" applyNumberFormat="1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0D92-342A-4C8D-BFA7-F7352C6CE9D1}">
  <dimension ref="A2:J72"/>
  <sheetViews>
    <sheetView tabSelected="1" topLeftCell="A37" workbookViewId="0">
      <selection activeCell="O19" sqref="O19"/>
    </sheetView>
  </sheetViews>
  <sheetFormatPr defaultRowHeight="15" x14ac:dyDescent="0.25"/>
  <cols>
    <col min="1" max="1" width="11.140625" bestFit="1" customWidth="1"/>
    <col min="9" max="9" width="90.42578125" customWidth="1"/>
    <col min="10" max="10" width="22" customWidth="1"/>
  </cols>
  <sheetData>
    <row r="2" spans="1:10" x14ac:dyDescent="0.25">
      <c r="A2" s="1" t="s">
        <v>0</v>
      </c>
      <c r="B2" s="1"/>
      <c r="C2" s="1"/>
      <c r="D2" s="1"/>
      <c r="E2" s="1"/>
      <c r="F2" s="1"/>
      <c r="G2" s="1"/>
    </row>
    <row r="3" spans="1:10" x14ac:dyDescent="0.25">
      <c r="A3" s="2" t="s">
        <v>1</v>
      </c>
      <c r="B3" s="2"/>
      <c r="C3" s="2"/>
      <c r="D3" s="2"/>
      <c r="E3" s="2"/>
      <c r="F3" s="2"/>
      <c r="G3" s="2"/>
    </row>
    <row r="4" spans="1:10" x14ac:dyDescent="0.25">
      <c r="A4" s="3"/>
      <c r="B4" s="3"/>
      <c r="C4" s="3"/>
      <c r="D4" s="3"/>
      <c r="E4" s="3"/>
      <c r="F4" s="3"/>
      <c r="G4" s="3"/>
    </row>
    <row r="5" spans="1:10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6"/>
    </row>
    <row r="6" spans="1:10" x14ac:dyDescent="0.25">
      <c r="A6" s="7" t="s">
        <v>3</v>
      </c>
      <c r="B6" s="4" t="s">
        <v>4</v>
      </c>
      <c r="C6" s="4"/>
      <c r="D6" s="4"/>
      <c r="E6" s="4"/>
      <c r="F6" s="4"/>
      <c r="G6" s="4"/>
      <c r="H6" s="4" t="s">
        <v>5</v>
      </c>
      <c r="I6" s="4"/>
      <c r="J6" s="7" t="s">
        <v>6</v>
      </c>
    </row>
    <row r="7" spans="1:10" x14ac:dyDescent="0.25">
      <c r="A7" s="7">
        <v>1000</v>
      </c>
      <c r="B7" s="8" t="s">
        <v>7</v>
      </c>
      <c r="C7" s="8"/>
      <c r="D7" s="8"/>
      <c r="E7" s="8"/>
      <c r="F7" s="8"/>
      <c r="G7" s="8"/>
      <c r="H7" s="6"/>
      <c r="I7" s="6"/>
      <c r="J7" s="9">
        <f>SUM(J8)</f>
        <v>26481.479999999996</v>
      </c>
    </row>
    <row r="8" spans="1:10" x14ac:dyDescent="0.25">
      <c r="A8" s="10" t="s">
        <v>8</v>
      </c>
      <c r="B8" s="11" t="s">
        <v>9</v>
      </c>
      <c r="C8" s="12"/>
      <c r="D8" s="12"/>
      <c r="E8" s="12"/>
      <c r="F8" s="12"/>
      <c r="G8" s="12"/>
      <c r="H8" s="12"/>
      <c r="I8" s="13"/>
      <c r="J8" s="14">
        <f>SUM(J9:J16)</f>
        <v>26481.479999999996</v>
      </c>
    </row>
    <row r="9" spans="1:10" x14ac:dyDescent="0.25">
      <c r="A9" s="10"/>
      <c r="B9" s="15" t="s">
        <v>10</v>
      </c>
      <c r="C9" s="15"/>
      <c r="D9" s="15"/>
      <c r="E9" s="15"/>
      <c r="F9" s="15"/>
      <c r="G9" s="15"/>
      <c r="H9" s="16" t="s">
        <v>11</v>
      </c>
      <c r="I9" s="17"/>
      <c r="J9" s="18">
        <v>4883.7</v>
      </c>
    </row>
    <row r="10" spans="1:10" x14ac:dyDescent="0.25">
      <c r="A10" s="10"/>
      <c r="B10" s="15" t="s">
        <v>12</v>
      </c>
      <c r="C10" s="15"/>
      <c r="D10" s="15"/>
      <c r="E10" s="15"/>
      <c r="F10" s="15"/>
      <c r="G10" s="15"/>
      <c r="H10" s="19"/>
      <c r="I10" s="20"/>
      <c r="J10" s="18">
        <v>9949.9599999999991</v>
      </c>
    </row>
    <row r="11" spans="1:10" x14ac:dyDescent="0.25">
      <c r="A11" s="10"/>
      <c r="B11" s="15" t="s">
        <v>13</v>
      </c>
      <c r="C11" s="15"/>
      <c r="D11" s="15"/>
      <c r="E11" s="15"/>
      <c r="F11" s="15"/>
      <c r="G11" s="15"/>
      <c r="H11" s="19"/>
      <c r="I11" s="20"/>
      <c r="J11" s="18">
        <v>3589.78</v>
      </c>
    </row>
    <row r="12" spans="1:10" x14ac:dyDescent="0.25">
      <c r="A12" s="10"/>
      <c r="B12" s="15" t="s">
        <v>14</v>
      </c>
      <c r="C12" s="15"/>
      <c r="D12" s="15"/>
      <c r="E12" s="15"/>
      <c r="F12" s="15"/>
      <c r="G12" s="15"/>
      <c r="H12" s="19"/>
      <c r="I12" s="20"/>
      <c r="J12" s="18">
        <v>2654.85</v>
      </c>
    </row>
    <row r="13" spans="1:10" x14ac:dyDescent="0.25">
      <c r="A13" s="10"/>
      <c r="B13" s="15" t="s">
        <v>15</v>
      </c>
      <c r="C13" s="15"/>
      <c r="D13" s="15"/>
      <c r="E13" s="15"/>
      <c r="F13" s="15"/>
      <c r="G13" s="15"/>
      <c r="H13" s="19"/>
      <c r="I13" s="20"/>
      <c r="J13" s="18">
        <v>934.93</v>
      </c>
    </row>
    <row r="14" spans="1:10" x14ac:dyDescent="0.25">
      <c r="A14" s="10"/>
      <c r="B14" s="15" t="s">
        <v>16</v>
      </c>
      <c r="C14" s="15"/>
      <c r="D14" s="15"/>
      <c r="E14" s="15"/>
      <c r="F14" s="15"/>
      <c r="G14" s="15"/>
      <c r="H14" s="19"/>
      <c r="I14" s="20"/>
      <c r="J14" s="18">
        <v>1028.42</v>
      </c>
    </row>
    <row r="15" spans="1:10" x14ac:dyDescent="0.25">
      <c r="A15" s="10"/>
      <c r="B15" s="21" t="s">
        <v>17</v>
      </c>
      <c r="C15" s="22"/>
      <c r="D15" s="22"/>
      <c r="E15" s="22"/>
      <c r="F15" s="22"/>
      <c r="G15" s="22"/>
      <c r="H15" s="19"/>
      <c r="I15" s="20"/>
      <c r="J15" s="18">
        <v>1719.92</v>
      </c>
    </row>
    <row r="16" spans="1:10" x14ac:dyDescent="0.25">
      <c r="A16" s="10"/>
      <c r="B16" s="21" t="s">
        <v>18</v>
      </c>
      <c r="C16" s="22"/>
      <c r="D16" s="22"/>
      <c r="E16" s="22"/>
      <c r="F16" s="22"/>
      <c r="G16" s="22"/>
      <c r="H16" s="23"/>
      <c r="I16" s="24"/>
      <c r="J16" s="18">
        <v>1719.92</v>
      </c>
    </row>
    <row r="17" spans="1:10" x14ac:dyDescent="0.25">
      <c r="A17" s="7">
        <v>1001</v>
      </c>
      <c r="B17" s="25" t="s">
        <v>19</v>
      </c>
      <c r="C17" s="26"/>
      <c r="D17" s="26"/>
      <c r="E17" s="26"/>
      <c r="F17" s="26"/>
      <c r="G17" s="26"/>
      <c r="H17" s="26"/>
      <c r="I17" s="27"/>
      <c r="J17" s="28">
        <f>SUM(J18)</f>
        <v>9000</v>
      </c>
    </row>
    <row r="18" spans="1:10" x14ac:dyDescent="0.25">
      <c r="A18" s="10" t="s">
        <v>20</v>
      </c>
      <c r="B18" s="29" t="s">
        <v>21</v>
      </c>
      <c r="C18" s="30"/>
      <c r="D18" s="30"/>
      <c r="E18" s="30"/>
      <c r="F18" s="30"/>
      <c r="G18" s="30"/>
      <c r="H18" s="30"/>
      <c r="I18" s="31"/>
      <c r="J18" s="32">
        <f>SUM(J19:J23)</f>
        <v>9000</v>
      </c>
    </row>
    <row r="19" spans="1:10" x14ac:dyDescent="0.25">
      <c r="A19" s="10"/>
      <c r="B19" s="33" t="s">
        <v>22</v>
      </c>
      <c r="C19" s="34"/>
      <c r="D19" s="34"/>
      <c r="E19" s="34"/>
      <c r="F19" s="34"/>
      <c r="G19" s="34"/>
      <c r="H19" s="33" t="s">
        <v>23</v>
      </c>
      <c r="I19" s="35"/>
      <c r="J19" s="36">
        <v>2000</v>
      </c>
    </row>
    <row r="20" spans="1:10" x14ac:dyDescent="0.25">
      <c r="A20" s="10"/>
      <c r="B20" s="37" t="s">
        <v>24</v>
      </c>
      <c r="C20" s="38"/>
      <c r="D20" s="38"/>
      <c r="E20" s="38"/>
      <c r="F20" s="38"/>
      <c r="G20" s="38"/>
      <c r="H20" s="37" t="s">
        <v>25</v>
      </c>
      <c r="I20" s="35"/>
      <c r="J20" s="18">
        <v>2000</v>
      </c>
    </row>
    <row r="21" spans="1:10" x14ac:dyDescent="0.25">
      <c r="A21" s="10"/>
      <c r="B21" s="37" t="s">
        <v>26</v>
      </c>
      <c r="C21" s="38"/>
      <c r="D21" s="38"/>
      <c r="E21" s="38"/>
      <c r="F21" s="38"/>
      <c r="G21" s="35"/>
      <c r="H21" s="39" t="s">
        <v>27</v>
      </c>
      <c r="I21" s="40"/>
      <c r="J21" s="18">
        <v>3000</v>
      </c>
    </row>
    <row r="22" spans="1:10" x14ac:dyDescent="0.25">
      <c r="A22" s="10"/>
      <c r="B22" s="21" t="s">
        <v>28</v>
      </c>
      <c r="C22" s="22"/>
      <c r="D22" s="22"/>
      <c r="E22" s="22"/>
      <c r="F22" s="22"/>
      <c r="G22" s="41"/>
      <c r="H22" s="42" t="s">
        <v>29</v>
      </c>
      <c r="I22" s="43"/>
      <c r="J22" s="18">
        <v>1000</v>
      </c>
    </row>
    <row r="23" spans="1:10" x14ac:dyDescent="0.25">
      <c r="A23" s="10"/>
      <c r="B23" s="21" t="s">
        <v>30</v>
      </c>
      <c r="C23" s="22"/>
      <c r="D23" s="22"/>
      <c r="E23" s="22"/>
      <c r="F23" s="22"/>
      <c r="G23" s="41"/>
      <c r="H23" s="42" t="s">
        <v>31</v>
      </c>
      <c r="I23" s="43"/>
      <c r="J23" s="18">
        <v>1000</v>
      </c>
    </row>
    <row r="24" spans="1:10" x14ac:dyDescent="0.25">
      <c r="A24" s="7">
        <v>2004</v>
      </c>
      <c r="B24" s="8" t="s">
        <v>32</v>
      </c>
      <c r="C24" s="8"/>
      <c r="D24" s="8"/>
      <c r="E24" s="8"/>
      <c r="F24" s="8"/>
      <c r="G24" s="8"/>
      <c r="H24" s="6"/>
      <c r="I24" s="6"/>
      <c r="J24" s="28">
        <f>SUM(J25)</f>
        <v>34423.369999999995</v>
      </c>
    </row>
    <row r="25" spans="1:10" x14ac:dyDescent="0.25">
      <c r="A25" s="10" t="s">
        <v>33</v>
      </c>
      <c r="B25" s="44" t="s">
        <v>34</v>
      </c>
      <c r="C25" s="44"/>
      <c r="D25" s="44"/>
      <c r="E25" s="44"/>
      <c r="F25" s="44"/>
      <c r="G25" s="44"/>
      <c r="H25" s="15"/>
      <c r="I25" s="15"/>
      <c r="J25" s="32">
        <f>SUM(J26:J27)</f>
        <v>34423.369999999995</v>
      </c>
    </row>
    <row r="26" spans="1:10" x14ac:dyDescent="0.25">
      <c r="A26" s="45"/>
      <c r="B26" s="15" t="s">
        <v>35</v>
      </c>
      <c r="C26" s="15"/>
      <c r="D26" s="15"/>
      <c r="E26" s="15"/>
      <c r="F26" s="15"/>
      <c r="G26" s="15"/>
      <c r="H26" s="46" t="s">
        <v>36</v>
      </c>
      <c r="I26" s="46"/>
      <c r="J26" s="18">
        <v>15000</v>
      </c>
    </row>
    <row r="27" spans="1:10" x14ac:dyDescent="0.25">
      <c r="A27" s="45"/>
      <c r="B27" s="37" t="s">
        <v>37</v>
      </c>
      <c r="C27" s="38"/>
      <c r="D27" s="38"/>
      <c r="E27" s="38"/>
      <c r="F27" s="38"/>
      <c r="G27" s="35"/>
      <c r="H27" s="47" t="s">
        <v>38</v>
      </c>
      <c r="I27" s="48"/>
      <c r="J27" s="18">
        <v>19423.37</v>
      </c>
    </row>
    <row r="28" spans="1:10" x14ac:dyDescent="0.25">
      <c r="A28" s="7">
        <v>2005</v>
      </c>
      <c r="B28" s="49" t="s">
        <v>39</v>
      </c>
      <c r="C28" s="49"/>
      <c r="D28" s="49"/>
      <c r="E28" s="49"/>
      <c r="F28" s="49"/>
      <c r="G28" s="49"/>
      <c r="H28" s="6"/>
      <c r="I28" s="6"/>
      <c r="J28" s="28">
        <f>SUM(J29)</f>
        <v>449226.39</v>
      </c>
    </row>
    <row r="29" spans="1:10" x14ac:dyDescent="0.25">
      <c r="A29" s="10" t="s">
        <v>40</v>
      </c>
      <c r="B29" s="50" t="s">
        <v>41</v>
      </c>
      <c r="C29" s="50"/>
      <c r="D29" s="50"/>
      <c r="E29" s="50"/>
      <c r="F29" s="50"/>
      <c r="G29" s="50"/>
      <c r="H29" s="15"/>
      <c r="I29" s="15"/>
      <c r="J29" s="32">
        <f>SUM(J30:J37)</f>
        <v>449226.39</v>
      </c>
    </row>
    <row r="30" spans="1:10" x14ac:dyDescent="0.25">
      <c r="A30" s="10"/>
      <c r="B30" s="15" t="s">
        <v>42</v>
      </c>
      <c r="C30" s="15"/>
      <c r="D30" s="15"/>
      <c r="E30" s="15"/>
      <c r="F30" s="15"/>
      <c r="G30" s="15"/>
      <c r="H30" s="46" t="s">
        <v>43</v>
      </c>
      <c r="I30" s="46"/>
      <c r="J30" s="18">
        <v>160000</v>
      </c>
    </row>
    <row r="31" spans="1:10" x14ac:dyDescent="0.25">
      <c r="A31" s="10"/>
      <c r="B31" s="15" t="s">
        <v>44</v>
      </c>
      <c r="C31" s="15"/>
      <c r="D31" s="15"/>
      <c r="E31" s="15"/>
      <c r="F31" s="15"/>
      <c r="G31" s="15"/>
      <c r="H31" s="46" t="s">
        <v>45</v>
      </c>
      <c r="I31" s="46"/>
      <c r="J31" s="18">
        <v>228000</v>
      </c>
    </row>
    <row r="32" spans="1:10" x14ac:dyDescent="0.25">
      <c r="A32" s="10"/>
      <c r="B32" s="15" t="s">
        <v>46</v>
      </c>
      <c r="C32" s="15"/>
      <c r="D32" s="15"/>
      <c r="E32" s="15"/>
      <c r="F32" s="15"/>
      <c r="G32" s="15"/>
      <c r="H32" s="46" t="s">
        <v>47</v>
      </c>
      <c r="I32" s="46"/>
      <c r="J32" s="18">
        <v>31237.05</v>
      </c>
    </row>
    <row r="33" spans="1:10" x14ac:dyDescent="0.25">
      <c r="A33" s="10"/>
      <c r="B33" s="15" t="s">
        <v>48</v>
      </c>
      <c r="C33" s="15"/>
      <c r="D33" s="15"/>
      <c r="E33" s="15"/>
      <c r="F33" s="15"/>
      <c r="G33" s="15"/>
      <c r="H33" s="51" t="s">
        <v>49</v>
      </c>
      <c r="I33" s="52"/>
      <c r="J33" s="18">
        <v>2000</v>
      </c>
    </row>
    <row r="34" spans="1:10" x14ac:dyDescent="0.25">
      <c r="A34" s="10"/>
      <c r="B34" s="37" t="s">
        <v>50</v>
      </c>
      <c r="C34" s="38"/>
      <c r="D34" s="38"/>
      <c r="E34" s="38"/>
      <c r="F34" s="38"/>
      <c r="G34" s="35"/>
      <c r="H34" s="51" t="s">
        <v>51</v>
      </c>
      <c r="I34" s="35"/>
      <c r="J34" s="18">
        <v>4989.34</v>
      </c>
    </row>
    <row r="35" spans="1:10" x14ac:dyDescent="0.25">
      <c r="A35" s="10"/>
      <c r="B35" s="15" t="s">
        <v>52</v>
      </c>
      <c r="C35" s="15"/>
      <c r="D35" s="15"/>
      <c r="E35" s="15"/>
      <c r="F35" s="15"/>
      <c r="G35" s="15"/>
      <c r="H35" s="46" t="s">
        <v>53</v>
      </c>
      <c r="I35" s="46"/>
      <c r="J35" s="18">
        <v>8000</v>
      </c>
    </row>
    <row r="36" spans="1:10" x14ac:dyDescent="0.25">
      <c r="A36" s="10"/>
      <c r="B36" s="21" t="s">
        <v>54</v>
      </c>
      <c r="C36" s="22"/>
      <c r="D36" s="22"/>
      <c r="E36" s="22"/>
      <c r="F36" s="22"/>
      <c r="G36" s="41"/>
      <c r="H36" s="51" t="s">
        <v>55</v>
      </c>
      <c r="I36" s="35"/>
      <c r="J36" s="18">
        <v>5000</v>
      </c>
    </row>
    <row r="37" spans="1:10" x14ac:dyDescent="0.25">
      <c r="A37" s="10"/>
      <c r="B37" s="15" t="s">
        <v>56</v>
      </c>
      <c r="C37" s="15"/>
      <c r="D37" s="15"/>
      <c r="E37" s="15"/>
      <c r="F37" s="15"/>
      <c r="G37" s="15"/>
      <c r="H37" s="46" t="s">
        <v>57</v>
      </c>
      <c r="I37" s="46"/>
      <c r="J37" s="18">
        <v>10000</v>
      </c>
    </row>
    <row r="38" spans="1:10" x14ac:dyDescent="0.25">
      <c r="A38" s="7">
        <v>2006</v>
      </c>
      <c r="B38" s="49" t="s">
        <v>58</v>
      </c>
      <c r="C38" s="49"/>
      <c r="D38" s="49"/>
      <c r="E38" s="49"/>
      <c r="F38" s="49"/>
      <c r="G38" s="49"/>
      <c r="H38" s="6"/>
      <c r="I38" s="6"/>
      <c r="J38" s="28">
        <f>SUM(J39+J48)</f>
        <v>119441.56</v>
      </c>
    </row>
    <row r="39" spans="1:10" x14ac:dyDescent="0.25">
      <c r="A39" s="10" t="s">
        <v>59</v>
      </c>
      <c r="B39" s="50" t="s">
        <v>60</v>
      </c>
      <c r="C39" s="50"/>
      <c r="D39" s="50"/>
      <c r="E39" s="50"/>
      <c r="F39" s="50"/>
      <c r="G39" s="50"/>
      <c r="H39" s="15"/>
      <c r="I39" s="15"/>
      <c r="J39" s="32">
        <f>SUM(J40:J47)</f>
        <v>88960.56</v>
      </c>
    </row>
    <row r="40" spans="1:10" x14ac:dyDescent="0.25">
      <c r="A40" s="10"/>
      <c r="B40" s="15" t="s">
        <v>61</v>
      </c>
      <c r="C40" s="15"/>
      <c r="D40" s="15"/>
      <c r="E40" s="15"/>
      <c r="F40" s="15"/>
      <c r="G40" s="15"/>
      <c r="H40" s="37" t="s">
        <v>62</v>
      </c>
      <c r="I40" s="35"/>
      <c r="J40" s="18">
        <v>14439.86</v>
      </c>
    </row>
    <row r="41" spans="1:10" x14ac:dyDescent="0.25">
      <c r="A41" s="10"/>
      <c r="B41" s="15" t="s">
        <v>63</v>
      </c>
      <c r="C41" s="15"/>
      <c r="D41" s="15"/>
      <c r="E41" s="15"/>
      <c r="F41" s="15"/>
      <c r="G41" s="15"/>
      <c r="H41" s="53" t="s">
        <v>64</v>
      </c>
      <c r="I41" s="53"/>
      <c r="J41" s="18">
        <v>16898.7</v>
      </c>
    </row>
    <row r="42" spans="1:10" x14ac:dyDescent="0.25">
      <c r="A42" s="10"/>
      <c r="B42" s="15" t="s">
        <v>65</v>
      </c>
      <c r="C42" s="15"/>
      <c r="D42" s="15"/>
      <c r="E42" s="15"/>
      <c r="F42" s="15"/>
      <c r="G42" s="15"/>
      <c r="H42" s="15" t="s">
        <v>66</v>
      </c>
      <c r="I42" s="15"/>
      <c r="J42" s="18">
        <v>4622</v>
      </c>
    </row>
    <row r="43" spans="1:10" x14ac:dyDescent="0.25">
      <c r="A43" s="10"/>
      <c r="B43" s="37" t="s">
        <v>67</v>
      </c>
      <c r="C43" s="38"/>
      <c r="D43" s="38"/>
      <c r="E43" s="38"/>
      <c r="F43" s="38"/>
      <c r="G43" s="35"/>
      <c r="H43" s="15" t="s">
        <v>68</v>
      </c>
      <c r="I43" s="15"/>
      <c r="J43" s="18">
        <v>35000</v>
      </c>
    </row>
    <row r="44" spans="1:10" x14ac:dyDescent="0.25">
      <c r="A44" s="10"/>
      <c r="B44" s="15" t="s">
        <v>69</v>
      </c>
      <c r="C44" s="15"/>
      <c r="D44" s="15"/>
      <c r="E44" s="15"/>
      <c r="F44" s="15"/>
      <c r="G44" s="15"/>
      <c r="H44" s="15" t="s">
        <v>70</v>
      </c>
      <c r="I44" s="15"/>
      <c r="J44" s="18">
        <v>5000</v>
      </c>
    </row>
    <row r="45" spans="1:10" x14ac:dyDescent="0.25">
      <c r="A45" s="10"/>
      <c r="B45" s="21" t="s">
        <v>71</v>
      </c>
      <c r="C45" s="22"/>
      <c r="D45" s="22"/>
      <c r="E45" s="22"/>
      <c r="F45" s="22"/>
      <c r="G45" s="41"/>
      <c r="H45" s="42" t="s">
        <v>72</v>
      </c>
      <c r="I45" s="43"/>
      <c r="J45" s="18">
        <v>5000</v>
      </c>
    </row>
    <row r="46" spans="1:10" x14ac:dyDescent="0.25">
      <c r="A46" s="10"/>
      <c r="B46" s="37" t="s">
        <v>73</v>
      </c>
      <c r="C46" s="38"/>
      <c r="D46" s="38"/>
      <c r="E46" s="38"/>
      <c r="F46" s="38"/>
      <c r="G46" s="35"/>
      <c r="H46" s="37" t="s">
        <v>74</v>
      </c>
      <c r="I46" s="35"/>
      <c r="J46" s="18">
        <v>5000</v>
      </c>
    </row>
    <row r="47" spans="1:10" x14ac:dyDescent="0.25">
      <c r="A47" s="10"/>
      <c r="B47" s="37" t="s">
        <v>75</v>
      </c>
      <c r="C47" s="38"/>
      <c r="D47" s="38"/>
      <c r="E47" s="38"/>
      <c r="F47" s="38"/>
      <c r="G47" s="35"/>
      <c r="H47" s="51" t="s">
        <v>76</v>
      </c>
      <c r="I47" s="35"/>
      <c r="J47" s="18">
        <v>3000</v>
      </c>
    </row>
    <row r="48" spans="1:10" x14ac:dyDescent="0.25">
      <c r="A48" s="10" t="s">
        <v>77</v>
      </c>
      <c r="B48" s="44" t="s">
        <v>78</v>
      </c>
      <c r="C48" s="44"/>
      <c r="D48" s="44"/>
      <c r="E48" s="44"/>
      <c r="F48" s="44"/>
      <c r="G48" s="44"/>
      <c r="H48" s="15"/>
      <c r="I48" s="15"/>
      <c r="J48" s="32">
        <f>SUM(J49+J50)</f>
        <v>30481</v>
      </c>
    </row>
    <row r="49" spans="1:10" x14ac:dyDescent="0.25">
      <c r="A49" s="54"/>
      <c r="B49" s="15" t="s">
        <v>79</v>
      </c>
      <c r="C49" s="15"/>
      <c r="D49" s="15"/>
      <c r="E49" s="15"/>
      <c r="F49" s="15"/>
      <c r="G49" s="15"/>
      <c r="H49" s="53" t="s">
        <v>80</v>
      </c>
      <c r="I49" s="53"/>
      <c r="J49" s="18">
        <v>2500</v>
      </c>
    </row>
    <row r="50" spans="1:10" x14ac:dyDescent="0.25">
      <c r="A50" s="54"/>
      <c r="B50" s="37" t="s">
        <v>81</v>
      </c>
      <c r="C50" s="38"/>
      <c r="D50" s="38"/>
      <c r="E50" s="38"/>
      <c r="F50" s="38"/>
      <c r="G50" s="35"/>
      <c r="H50" s="39" t="s">
        <v>82</v>
      </c>
      <c r="I50" s="40"/>
      <c r="J50" s="18">
        <v>27981</v>
      </c>
    </row>
    <row r="51" spans="1:10" x14ac:dyDescent="0.25">
      <c r="A51" s="7">
        <v>2009</v>
      </c>
      <c r="B51" s="49" t="s">
        <v>83</v>
      </c>
      <c r="C51" s="49"/>
      <c r="D51" s="49"/>
      <c r="E51" s="49"/>
      <c r="F51" s="49"/>
      <c r="G51" s="49"/>
      <c r="H51" s="15"/>
      <c r="I51" s="15"/>
      <c r="J51" s="28">
        <f>SUM(J52+J57)</f>
        <v>54000</v>
      </c>
    </row>
    <row r="52" spans="1:10" x14ac:dyDescent="0.25">
      <c r="A52" s="10" t="s">
        <v>84</v>
      </c>
      <c r="B52" s="50" t="s">
        <v>85</v>
      </c>
      <c r="C52" s="50"/>
      <c r="D52" s="50"/>
      <c r="E52" s="50"/>
      <c r="F52" s="50"/>
      <c r="G52" s="50"/>
      <c r="H52" s="15"/>
      <c r="I52" s="15"/>
      <c r="J52" s="32">
        <f>SUM(J53:J56)</f>
        <v>8000</v>
      </c>
    </row>
    <row r="53" spans="1:10" x14ac:dyDescent="0.25">
      <c r="A53" s="54"/>
      <c r="B53" s="15" t="s">
        <v>86</v>
      </c>
      <c r="C53" s="15"/>
      <c r="D53" s="15"/>
      <c r="E53" s="15"/>
      <c r="F53" s="15"/>
      <c r="G53" s="15"/>
      <c r="H53" s="15" t="s">
        <v>87</v>
      </c>
      <c r="I53" s="15"/>
      <c r="J53" s="18">
        <v>2500</v>
      </c>
    </row>
    <row r="54" spans="1:10" x14ac:dyDescent="0.25">
      <c r="A54" s="54"/>
      <c r="B54" s="15" t="s">
        <v>88</v>
      </c>
      <c r="C54" s="15"/>
      <c r="D54" s="15"/>
      <c r="E54" s="15"/>
      <c r="F54" s="15"/>
      <c r="G54" s="15"/>
      <c r="H54" s="15" t="s">
        <v>89</v>
      </c>
      <c r="I54" s="15"/>
      <c r="J54" s="18">
        <v>2000</v>
      </c>
    </row>
    <row r="55" spans="1:10" x14ac:dyDescent="0.25">
      <c r="A55" s="54"/>
      <c r="B55" s="15" t="s">
        <v>90</v>
      </c>
      <c r="C55" s="15"/>
      <c r="D55" s="15"/>
      <c r="E55" s="15"/>
      <c r="F55" s="15"/>
      <c r="G55" s="15"/>
      <c r="H55" s="15" t="s">
        <v>91</v>
      </c>
      <c r="I55" s="15"/>
      <c r="J55" s="18">
        <v>2000</v>
      </c>
    </row>
    <row r="56" spans="1:10" x14ac:dyDescent="0.25">
      <c r="A56" s="54"/>
      <c r="B56" s="37" t="s">
        <v>92</v>
      </c>
      <c r="C56" s="38"/>
      <c r="D56" s="38"/>
      <c r="E56" s="38"/>
      <c r="F56" s="38"/>
      <c r="G56" s="35"/>
      <c r="H56" s="37" t="s">
        <v>93</v>
      </c>
      <c r="I56" s="35"/>
      <c r="J56" s="18">
        <v>1500</v>
      </c>
    </row>
    <row r="57" spans="1:10" x14ac:dyDescent="0.25">
      <c r="A57" s="10" t="s">
        <v>94</v>
      </c>
      <c r="B57" s="50" t="s">
        <v>95</v>
      </c>
      <c r="C57" s="50"/>
      <c r="D57" s="50"/>
      <c r="E57" s="50"/>
      <c r="F57" s="50"/>
      <c r="G57" s="50"/>
      <c r="H57" s="15"/>
      <c r="I57" s="15"/>
      <c r="J57" s="32">
        <f>SUM(J58)</f>
        <v>46000</v>
      </c>
    </row>
    <row r="58" spans="1:10" x14ac:dyDescent="0.25">
      <c r="A58" s="54"/>
      <c r="B58" s="15" t="s">
        <v>96</v>
      </c>
      <c r="C58" s="15"/>
      <c r="D58" s="15"/>
      <c r="E58" s="15"/>
      <c r="F58" s="15"/>
      <c r="G58" s="15"/>
      <c r="H58" s="53" t="s">
        <v>97</v>
      </c>
      <c r="I58" s="53"/>
      <c r="J58" s="18">
        <v>46000</v>
      </c>
    </row>
    <row r="59" spans="1:10" x14ac:dyDescent="0.25">
      <c r="A59" s="55">
        <v>2017</v>
      </c>
      <c r="B59" s="56" t="s">
        <v>98</v>
      </c>
      <c r="C59" s="56"/>
      <c r="D59" s="56"/>
      <c r="E59" s="56"/>
      <c r="F59" s="56"/>
      <c r="G59" s="56"/>
      <c r="H59" s="56"/>
      <c r="I59" s="56"/>
      <c r="J59" s="57">
        <f>SUM(J60)</f>
        <v>74013.37</v>
      </c>
    </row>
    <row r="60" spans="1:10" x14ac:dyDescent="0.25">
      <c r="A60" s="10" t="s">
        <v>99</v>
      </c>
      <c r="B60" s="50" t="s">
        <v>100</v>
      </c>
      <c r="C60" s="50"/>
      <c r="D60" s="50"/>
      <c r="E60" s="50"/>
      <c r="F60" s="50"/>
      <c r="G60" s="50"/>
      <c r="H60" s="50"/>
      <c r="I60" s="50"/>
      <c r="J60" s="32">
        <f>SUM(J61:J62)</f>
        <v>74013.37</v>
      </c>
    </row>
    <row r="61" spans="1:10" x14ac:dyDescent="0.25">
      <c r="A61" s="10"/>
      <c r="B61" s="15" t="s">
        <v>101</v>
      </c>
      <c r="C61" s="15"/>
      <c r="D61" s="15"/>
      <c r="E61" s="15"/>
      <c r="F61" s="15"/>
      <c r="G61" s="15"/>
      <c r="H61" s="15" t="s">
        <v>102</v>
      </c>
      <c r="I61" s="15"/>
      <c r="J61" s="18">
        <v>60732.42</v>
      </c>
    </row>
    <row r="62" spans="1:10" x14ac:dyDescent="0.25">
      <c r="A62" s="10"/>
      <c r="B62" s="15" t="s">
        <v>101</v>
      </c>
      <c r="C62" s="15"/>
      <c r="D62" s="15"/>
      <c r="E62" s="15"/>
      <c r="F62" s="15"/>
      <c r="G62" s="15"/>
      <c r="H62" s="15" t="s">
        <v>103</v>
      </c>
      <c r="I62" s="15"/>
      <c r="J62" s="18">
        <v>13280.95</v>
      </c>
    </row>
    <row r="63" spans="1:10" x14ac:dyDescent="0.25">
      <c r="A63" s="7">
        <v>2018</v>
      </c>
      <c r="B63" s="8" t="s">
        <v>104</v>
      </c>
      <c r="C63" s="8"/>
      <c r="D63" s="8"/>
      <c r="E63" s="8"/>
      <c r="F63" s="8"/>
      <c r="G63" s="8"/>
      <c r="H63" s="49"/>
      <c r="I63" s="49"/>
      <c r="J63" s="28">
        <f>SUM(J64+J66)</f>
        <v>40000</v>
      </c>
    </row>
    <row r="64" spans="1:10" x14ac:dyDescent="0.25">
      <c r="A64" s="10" t="s">
        <v>105</v>
      </c>
      <c r="B64" s="44" t="s">
        <v>106</v>
      </c>
      <c r="C64" s="44"/>
      <c r="D64" s="44"/>
      <c r="E64" s="44"/>
      <c r="F64" s="44"/>
      <c r="G64" s="44"/>
      <c r="H64" s="15"/>
      <c r="I64" s="15"/>
      <c r="J64" s="32">
        <f>SUM(J65:J65)</f>
        <v>30000</v>
      </c>
    </row>
    <row r="65" spans="1:10" x14ac:dyDescent="0.25">
      <c r="A65" s="10"/>
      <c r="B65" s="58" t="s">
        <v>107</v>
      </c>
      <c r="C65" s="58"/>
      <c r="D65" s="58"/>
      <c r="E65" s="58"/>
      <c r="F65" s="58"/>
      <c r="G65" s="58"/>
      <c r="H65" s="15" t="s">
        <v>108</v>
      </c>
      <c r="I65" s="15"/>
      <c r="J65" s="18">
        <v>30000</v>
      </c>
    </row>
    <row r="66" spans="1:10" x14ac:dyDescent="0.25">
      <c r="A66" s="10" t="s">
        <v>109</v>
      </c>
      <c r="B66" s="44" t="s">
        <v>110</v>
      </c>
      <c r="C66" s="44"/>
      <c r="D66" s="44"/>
      <c r="E66" s="44"/>
      <c r="F66" s="44"/>
      <c r="G66" s="44"/>
      <c r="H66" s="50"/>
      <c r="I66" s="50"/>
      <c r="J66" s="32">
        <f>SUM(J67)</f>
        <v>10000</v>
      </c>
    </row>
    <row r="67" spans="1:10" x14ac:dyDescent="0.25">
      <c r="A67" s="10"/>
      <c r="B67" s="15" t="s">
        <v>111</v>
      </c>
      <c r="C67" s="15"/>
      <c r="D67" s="15"/>
      <c r="E67" s="15"/>
      <c r="F67" s="15"/>
      <c r="G67" s="15"/>
      <c r="H67" s="15" t="s">
        <v>112</v>
      </c>
      <c r="I67" s="15"/>
      <c r="J67" s="18">
        <v>10000</v>
      </c>
    </row>
    <row r="68" spans="1:10" x14ac:dyDescent="0.25">
      <c r="A68" s="7">
        <v>2019</v>
      </c>
      <c r="B68" s="8" t="s">
        <v>113</v>
      </c>
      <c r="C68" s="8"/>
      <c r="D68" s="8"/>
      <c r="E68" s="8"/>
      <c r="F68" s="8"/>
      <c r="G68" s="8"/>
      <c r="H68" s="15"/>
      <c r="I68" s="15"/>
      <c r="J68" s="28">
        <f>SUM(J70:J71)</f>
        <v>118774.92</v>
      </c>
    </row>
    <row r="69" spans="1:10" x14ac:dyDescent="0.25">
      <c r="A69" s="10" t="s">
        <v>114</v>
      </c>
      <c r="B69" s="44" t="s">
        <v>115</v>
      </c>
      <c r="C69" s="44"/>
      <c r="D69" s="44"/>
      <c r="E69" s="44"/>
      <c r="F69" s="44"/>
      <c r="G69" s="44"/>
      <c r="H69" s="15"/>
      <c r="I69" s="15"/>
      <c r="J69" s="32">
        <f>SUM(J70:J71)</f>
        <v>118774.92</v>
      </c>
    </row>
    <row r="70" spans="1:10" x14ac:dyDescent="0.25">
      <c r="A70" s="54"/>
      <c r="B70" s="15" t="s">
        <v>116</v>
      </c>
      <c r="C70" s="15"/>
      <c r="D70" s="15"/>
      <c r="E70" s="15"/>
      <c r="F70" s="15"/>
      <c r="G70" s="15"/>
      <c r="H70" s="15" t="s">
        <v>117</v>
      </c>
      <c r="I70" s="15"/>
      <c r="J70" s="18">
        <v>100774.92</v>
      </c>
    </row>
    <row r="71" spans="1:10" x14ac:dyDescent="0.25">
      <c r="A71" s="54"/>
      <c r="B71" s="37" t="s">
        <v>118</v>
      </c>
      <c r="C71" s="38"/>
      <c r="D71" s="38"/>
      <c r="E71" s="38"/>
      <c r="F71" s="38"/>
      <c r="G71" s="35"/>
      <c r="H71" s="37" t="s">
        <v>119</v>
      </c>
      <c r="I71" s="35"/>
      <c r="J71" s="18">
        <v>18000</v>
      </c>
    </row>
    <row r="72" spans="1:10" x14ac:dyDescent="0.25">
      <c r="A72" s="59" t="s">
        <v>120</v>
      </c>
      <c r="B72" s="60"/>
      <c r="C72" s="60"/>
      <c r="D72" s="60"/>
      <c r="E72" s="60"/>
      <c r="F72" s="60"/>
      <c r="G72" s="60"/>
      <c r="H72" s="60"/>
      <c r="I72" s="61"/>
      <c r="J72" s="62">
        <f>SUM(J7+J17+J24+J28+J38+J51+J59+J63+J68)</f>
        <v>925361.09000000008</v>
      </c>
    </row>
  </sheetData>
  <mergeCells count="109">
    <mergeCell ref="A72:I72"/>
    <mergeCell ref="B68:I68"/>
    <mergeCell ref="B69:I69"/>
    <mergeCell ref="B70:G70"/>
    <mergeCell ref="H70:I70"/>
    <mergeCell ref="B71:G71"/>
    <mergeCell ref="H71:I71"/>
    <mergeCell ref="B64:I64"/>
    <mergeCell ref="B65:G65"/>
    <mergeCell ref="H65:I65"/>
    <mergeCell ref="B66:I66"/>
    <mergeCell ref="B67:G67"/>
    <mergeCell ref="H67:I67"/>
    <mergeCell ref="B60:I60"/>
    <mergeCell ref="B61:G61"/>
    <mergeCell ref="H61:I61"/>
    <mergeCell ref="B62:G62"/>
    <mergeCell ref="H62:I62"/>
    <mergeCell ref="B63:I63"/>
    <mergeCell ref="B56:G56"/>
    <mergeCell ref="H56:I56"/>
    <mergeCell ref="B57:I57"/>
    <mergeCell ref="B58:G58"/>
    <mergeCell ref="H58:I58"/>
    <mergeCell ref="B59:I59"/>
    <mergeCell ref="B52:I52"/>
    <mergeCell ref="B53:G53"/>
    <mergeCell ref="H53:I53"/>
    <mergeCell ref="B54:G54"/>
    <mergeCell ref="H54:I54"/>
    <mergeCell ref="B55:G55"/>
    <mergeCell ref="H55:I55"/>
    <mergeCell ref="B48:I48"/>
    <mergeCell ref="B49:G49"/>
    <mergeCell ref="H49:I49"/>
    <mergeCell ref="B50:G50"/>
    <mergeCell ref="H50:I50"/>
    <mergeCell ref="B51:I51"/>
    <mergeCell ref="B45:G45"/>
    <mergeCell ref="H45:I45"/>
    <mergeCell ref="B46:G46"/>
    <mergeCell ref="H46:I46"/>
    <mergeCell ref="B47:G47"/>
    <mergeCell ref="H47:I47"/>
    <mergeCell ref="B42:G42"/>
    <mergeCell ref="H42:I42"/>
    <mergeCell ref="B43:G43"/>
    <mergeCell ref="H43:I43"/>
    <mergeCell ref="B44:G44"/>
    <mergeCell ref="H44:I44"/>
    <mergeCell ref="B38:I38"/>
    <mergeCell ref="B39:I39"/>
    <mergeCell ref="B40:G40"/>
    <mergeCell ref="H40:I40"/>
    <mergeCell ref="B41:G41"/>
    <mergeCell ref="H41:I41"/>
    <mergeCell ref="B35:G35"/>
    <mergeCell ref="H35:I35"/>
    <mergeCell ref="B36:G36"/>
    <mergeCell ref="H36:I36"/>
    <mergeCell ref="B37:G37"/>
    <mergeCell ref="H37:I37"/>
    <mergeCell ref="B32:G32"/>
    <mergeCell ref="H32:I32"/>
    <mergeCell ref="B33:G33"/>
    <mergeCell ref="H33:I33"/>
    <mergeCell ref="B34:G34"/>
    <mergeCell ref="H34:I34"/>
    <mergeCell ref="B28:I28"/>
    <mergeCell ref="B29:I29"/>
    <mergeCell ref="B30:G30"/>
    <mergeCell ref="H30:I30"/>
    <mergeCell ref="B31:G31"/>
    <mergeCell ref="H31:I31"/>
    <mergeCell ref="B24:I24"/>
    <mergeCell ref="B25:I25"/>
    <mergeCell ref="B26:G26"/>
    <mergeCell ref="H26:I26"/>
    <mergeCell ref="B27:G27"/>
    <mergeCell ref="H27:I27"/>
    <mergeCell ref="B21:G21"/>
    <mergeCell ref="H21:I21"/>
    <mergeCell ref="B22:G22"/>
    <mergeCell ref="H22:I22"/>
    <mergeCell ref="B23:G23"/>
    <mergeCell ref="H23:I23"/>
    <mergeCell ref="B16:G16"/>
    <mergeCell ref="B17:I17"/>
    <mergeCell ref="B18:I18"/>
    <mergeCell ref="B19:G19"/>
    <mergeCell ref="H19:I19"/>
    <mergeCell ref="B20:G20"/>
    <mergeCell ref="H20:I20"/>
    <mergeCell ref="B7:I7"/>
    <mergeCell ref="B8:I8"/>
    <mergeCell ref="B9:G9"/>
    <mergeCell ref="H9:I16"/>
    <mergeCell ref="B10:G10"/>
    <mergeCell ref="B11:G11"/>
    <mergeCell ref="B12:G12"/>
    <mergeCell ref="B13:G13"/>
    <mergeCell ref="B14:G14"/>
    <mergeCell ref="B15:G15"/>
    <mergeCell ref="A2:G2"/>
    <mergeCell ref="A3:G3"/>
    <mergeCell ref="A4:G4"/>
    <mergeCell ref="A5:J5"/>
    <mergeCell ref="B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Drpić</dc:creator>
  <cp:lastModifiedBy>Katarina Drpić</cp:lastModifiedBy>
  <dcterms:created xsi:type="dcterms:W3CDTF">2022-02-02T14:01:44Z</dcterms:created>
  <dcterms:modified xsi:type="dcterms:W3CDTF">2022-02-02T14:02:51Z</dcterms:modified>
</cp:coreProperties>
</file>